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2D854842-B35C-4998-8BF9-C034B56C2454}"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Definiciones y conceptos" sheetId="34" r:id="rId2"/>
    <sheet name="Concursos presentados TSJ total" sheetId="2" r:id="rId3"/>
    <sheet name="Concursos presentados TSJ desgl" sheetId="43" r:id="rId4"/>
    <sheet name="Concursos declarados TSJ" sheetId="28" r:id="rId5"/>
    <sheet name="Con. declarados concluidos TSJ" sheetId="35" r:id="rId6"/>
    <sheet name="Concursos Convenio TSJ" sheetId="23" r:id="rId7"/>
    <sheet name="Concursos Liquidación TSJ" sheetId="25" r:id="rId8"/>
    <sheet name="E.R.E's TSJ" sheetId="31" r:id="rId9"/>
    <sheet name="Consecutivos tramite TSJ" sheetId="37" r:id="rId10"/>
    <sheet name="Consecutivos declarados TSJ" sheetId="38" r:id="rId11"/>
    <sheet name="Consecutivos declar conclu  TSJ" sheetId="39" r:id="rId12"/>
    <sheet name="Provincias" sheetId="44" r:id="rId13"/>
  </sheets>
  <definedNames>
    <definedName name="_xlnm.Print_Area" localSheetId="3">'Concursos presentados TSJ desgl'!$A$1:$M$24</definedName>
    <definedName name="_xlnm.Print_Area" localSheetId="2">'Concursos presentados TSJ total'!$A$1:$M$46</definedName>
    <definedName name="_xlnm.Print_Area" localSheetId="0">Introducción!$A$1:$M$25</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6" i="44" l="1"/>
  <c r="N6" i="2" l="1"/>
  <c r="C29" i="39"/>
  <c r="C30" i="39"/>
  <c r="C31" i="39"/>
  <c r="C32" i="39"/>
  <c r="C33" i="39"/>
  <c r="C34" i="39"/>
  <c r="C35" i="39"/>
  <c r="C36" i="39"/>
  <c r="C37" i="39"/>
  <c r="C38" i="39"/>
  <c r="C39" i="39"/>
  <c r="C40" i="39"/>
  <c r="C41" i="39"/>
  <c r="C42" i="39"/>
  <c r="C43" i="39"/>
  <c r="C44" i="39"/>
  <c r="C45" i="39"/>
  <c r="C28" i="39"/>
  <c r="K56" i="44" l="1"/>
  <c r="I56" i="44"/>
  <c r="C29" i="38"/>
  <c r="C30" i="38"/>
  <c r="C31" i="38"/>
  <c r="C32" i="38"/>
  <c r="C33" i="38"/>
  <c r="C34" i="38"/>
  <c r="C35" i="38"/>
  <c r="C36" i="38"/>
  <c r="C37" i="38"/>
  <c r="C38" i="38"/>
  <c r="C39" i="38"/>
  <c r="C40" i="38"/>
  <c r="C41" i="38"/>
  <c r="C42" i="38"/>
  <c r="C43" i="38"/>
  <c r="C44" i="38"/>
  <c r="C45" i="38"/>
  <c r="C28" i="38"/>
  <c r="C29" i="37"/>
  <c r="C30" i="37"/>
  <c r="C31" i="37"/>
  <c r="C32" i="37"/>
  <c r="C33" i="37"/>
  <c r="C34" i="37"/>
  <c r="C35" i="37"/>
  <c r="C36" i="37"/>
  <c r="C37" i="37"/>
  <c r="C38" i="37"/>
  <c r="C39" i="37"/>
  <c r="C40" i="37"/>
  <c r="C41" i="37"/>
  <c r="C42" i="37"/>
  <c r="C43" i="37"/>
  <c r="C44" i="37"/>
  <c r="C45" i="37"/>
  <c r="C28" i="37"/>
  <c r="C29" i="31"/>
  <c r="C30" i="31"/>
  <c r="C31" i="31"/>
  <c r="C32" i="31"/>
  <c r="C33" i="31"/>
  <c r="C34" i="31"/>
  <c r="C35" i="31"/>
  <c r="C36" i="31"/>
  <c r="C37" i="31"/>
  <c r="C38" i="31"/>
  <c r="C39" i="31"/>
  <c r="C40" i="31"/>
  <c r="C41" i="31"/>
  <c r="C42" i="31"/>
  <c r="C43" i="31"/>
  <c r="C44" i="31"/>
  <c r="C45" i="31"/>
  <c r="C28" i="31"/>
  <c r="C29" i="25"/>
  <c r="C30" i="25"/>
  <c r="C31" i="25"/>
  <c r="C32" i="25"/>
  <c r="C33" i="25"/>
  <c r="C34" i="25"/>
  <c r="C35" i="25"/>
  <c r="C36" i="25"/>
  <c r="C37" i="25"/>
  <c r="C38" i="25"/>
  <c r="C39" i="25"/>
  <c r="C40" i="25"/>
  <c r="C41" i="25"/>
  <c r="C42" i="25"/>
  <c r="C43" i="25"/>
  <c r="C44" i="25"/>
  <c r="C45" i="25"/>
  <c r="C28" i="25"/>
  <c r="C29" i="23"/>
  <c r="C30" i="23"/>
  <c r="C31" i="23"/>
  <c r="C32" i="23"/>
  <c r="C33" i="23"/>
  <c r="C34" i="23"/>
  <c r="C35" i="23"/>
  <c r="C36" i="23"/>
  <c r="C37" i="23"/>
  <c r="C38" i="23"/>
  <c r="C39" i="23"/>
  <c r="C40" i="23"/>
  <c r="C41" i="23"/>
  <c r="C42" i="23"/>
  <c r="C43" i="23"/>
  <c r="C44" i="23"/>
  <c r="C45" i="23"/>
  <c r="C28" i="23"/>
  <c r="C29" i="35"/>
  <c r="C30" i="35"/>
  <c r="C31" i="35"/>
  <c r="C32" i="35"/>
  <c r="C33" i="35"/>
  <c r="C34" i="35"/>
  <c r="C35" i="35"/>
  <c r="C36" i="35"/>
  <c r="C37" i="35"/>
  <c r="C38" i="35"/>
  <c r="C39" i="35"/>
  <c r="C40" i="35"/>
  <c r="C41" i="35"/>
  <c r="C42" i="35"/>
  <c r="C43" i="35"/>
  <c r="C44" i="35"/>
  <c r="C45" i="35"/>
  <c r="C28" i="35"/>
  <c r="C29" i="28"/>
  <c r="C30" i="28"/>
  <c r="C31" i="28"/>
  <c r="C32" i="28"/>
  <c r="C33" i="28"/>
  <c r="C34" i="28"/>
  <c r="C35" i="28"/>
  <c r="C36" i="28"/>
  <c r="C37" i="28"/>
  <c r="C38" i="28"/>
  <c r="C39" i="28"/>
  <c r="C40" i="28"/>
  <c r="C41" i="28"/>
  <c r="C42" i="28"/>
  <c r="C43" i="28"/>
  <c r="C44" i="28"/>
  <c r="C45" i="28"/>
  <c r="C28" i="28"/>
  <c r="C29" i="2" l="1"/>
  <c r="C30" i="2"/>
  <c r="C31" i="2"/>
  <c r="C32" i="2"/>
  <c r="C33" i="2"/>
  <c r="C34" i="2"/>
  <c r="C35" i="2"/>
  <c r="C36" i="2"/>
  <c r="C37" i="2"/>
  <c r="C38" i="2"/>
  <c r="C39" i="2"/>
  <c r="C40" i="2"/>
  <c r="C41" i="2"/>
  <c r="C42" i="2"/>
  <c r="C43" i="2"/>
  <c r="C44" i="2"/>
  <c r="C45" i="2"/>
  <c r="C28" i="2"/>
  <c r="M56" i="44" l="1"/>
  <c r="J56" i="44"/>
  <c r="H56" i="44"/>
  <c r="G56" i="44"/>
  <c r="F56" i="44"/>
  <c r="D56" i="44"/>
  <c r="E56" i="44"/>
  <c r="C56" i="44"/>
</calcChain>
</file>

<file path=xl/sharedStrings.xml><?xml version="1.0" encoding="utf-8"?>
<sst xmlns="http://schemas.openxmlformats.org/spreadsheetml/2006/main" count="444" uniqueCount="109">
  <si>
    <t>CANARIAS</t>
  </si>
  <si>
    <t>CANTABRIA</t>
  </si>
  <si>
    <t>GALICIA</t>
  </si>
  <si>
    <t>LA RIOJA</t>
  </si>
  <si>
    <t>EXTREMADURA</t>
  </si>
  <si>
    <t>TOTAL</t>
  </si>
  <si>
    <t>Concursos</t>
  </si>
  <si>
    <t>CATALUÑA</t>
  </si>
  <si>
    <t>ILLES BALEARS</t>
  </si>
  <si>
    <t>COMUNITAT VALENCIANA</t>
  </si>
  <si>
    <t>CASTILLA - LA MANCHA</t>
  </si>
  <si>
    <t>PAÍS VASCO</t>
  </si>
  <si>
    <t>ANDALUCÍA</t>
  </si>
  <si>
    <t>ARAGÓN</t>
  </si>
  <si>
    <t>CASTILLA Y LEÓN</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</si>
  <si>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</si>
  <si>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</si>
  <si>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declarados por TSJ</t>
  </si>
  <si>
    <t>Concursos. Fase de convenio por TSJ</t>
  </si>
  <si>
    <t>Concursos. Liquidación por TSJ</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</si>
  <si>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</si>
  <si>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</si>
  <si>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</si>
  <si>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</si>
  <si>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</si>
  <si>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</si>
  <si>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</si>
  <si>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</si>
  <si>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</si>
  <si>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</si>
  <si>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E.R.E.</t>
  </si>
  <si>
    <t>Concursos Declarados</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</si>
  <si>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</si>
  <si>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</si>
  <si>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</si>
  <si>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ASTURIAS, PRINCIPADO</t>
  </si>
  <si>
    <t>MADRID, COMUNIDAD</t>
  </si>
  <si>
    <t>MURCIA, REGIÓN</t>
  </si>
  <si>
    <t>NAVARRA, COM. FORAL</t>
  </si>
  <si>
    <t>Concursos consecutivos declarados y concluidos art. 470 TRLC</t>
  </si>
  <si>
    <t>Concursos declarados concluidos art. 470 TRLC por TSJ</t>
  </si>
  <si>
    <t>Consecutivos consecutivos declarados por TSJ</t>
  </si>
  <si>
    <t>Concursos. Expedientes del art. 169 TRLC (E.R.E´s) por TSJ</t>
  </si>
  <si>
    <t>Total concursos presentados por TSJ</t>
  </si>
  <si>
    <t>Personas fisicas empresarios</t>
  </si>
  <si>
    <t>Personas jurídicas</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</si>
  <si>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</si>
  <si>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</si>
  <si>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</si>
  <si>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</si>
  <si>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</si>
  <si>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</si>
  <si>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</si>
  <si>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</si>
  <si>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</si>
  <si>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</si>
  <si>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</si>
  <si>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</si>
  <si>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</si>
  <si>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</si>
  <si>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</si>
  <si>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</si>
  <si>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</si>
  <si>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</si>
  <si>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</si>
  <si>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</si>
  <si>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</si>
  <si>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</si>
  <si>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</si>
  <si>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</si>
  <si>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</si>
  <si>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</si>
  <si>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</si>
  <si>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</si>
  <si>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</si>
  <si>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</si>
  <si>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</si>
  <si>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</si>
  <si>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</si>
  <si>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</si>
  <si>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</si>
  <si>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</si>
  <si>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</si>
  <si>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</si>
  <si>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</si>
  <si>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</si>
  <si>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</si>
  <si>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</si>
  <si>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</si>
  <si>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</si>
  <si>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</si>
  <si>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</si>
  <si>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</si>
  <si>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</si>
  <si>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</si>
  <si>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</si>
  <si>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</si>
  <si>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</si>
  <si>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</si>
  <si>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</si>
  <si>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</si>
  <si>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</si>
  <si>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</si>
  <si>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</si>
  <si>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</si>
  <si>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t>
  </si>
  <si>
    <t>Evolución  2020 / 2021</t>
  </si>
  <si>
    <t>Evolución 2020 / 2021</t>
  </si>
  <si>
    <t>Evolución 2020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</si>
</sst>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3">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3" fillId="0" borderId="0"/>
    <xf numFmtId="0" fontId="11"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62">
    <xf numFmtId="0" fontId="0" fillId="0" borderId="0" xfId="0"/>
    <xf numFmtId="0" fontId="16" fillId="0" borderId="0" xfId="0" applyFont="1" applyFill="1" applyBorder="1"/>
    <xf numFmtId="0" fontId="20" fillId="0" borderId="0" xfId="0" applyFont="1" applyFill="1" applyBorder="1"/>
    <xf numFmtId="0" fontId="21" fillId="0" borderId="0" xfId="0" applyFont="1" applyFill="1" applyBorder="1"/>
    <xf numFmtId="0" fontId="22" fillId="0" borderId="0" xfId="0" applyFont="1" applyFill="1" applyBorder="1"/>
    <xf numFmtId="0" fontId="17" fillId="0" borderId="0" xfId="0" applyFont="1" applyFill="1" applyBorder="1"/>
    <xf numFmtId="0" fontId="23" fillId="0" borderId="0" xfId="1" applyFont="1" applyFill="1" applyBorder="1" applyAlignment="1" applyProtection="1"/>
    <xf numFmtId="0" fontId="16" fillId="0" borderId="0" xfId="0" applyFont="1" applyFill="1"/>
    <xf numFmtId="0" fontId="23" fillId="0" borderId="0" xfId="1" applyFont="1" applyFill="1" applyAlignment="1" applyProtection="1"/>
    <xf numFmtId="0" fontId="24" fillId="0" borderId="0" xfId="0" applyFont="1" applyFill="1" applyBorder="1" applyAlignment="1"/>
    <xf numFmtId="0" fontId="16" fillId="0" borderId="0" xfId="0" applyFont="1" applyFill="1" applyBorder="1" applyAlignment="1"/>
    <xf numFmtId="0" fontId="24" fillId="0" borderId="0" xfId="0" applyFont="1" applyFill="1" applyAlignment="1"/>
    <xf numFmtId="0" fontId="25" fillId="0" borderId="0" xfId="0" applyFont="1" applyFill="1" applyBorder="1" applyAlignment="1"/>
    <xf numFmtId="0" fontId="26" fillId="0" borderId="0" xfId="0" applyFont="1" applyFill="1" applyBorder="1" applyAlignment="1"/>
    <xf numFmtId="0" fontId="27" fillId="0" borderId="0" xfId="1" applyFont="1" applyAlignment="1" applyProtection="1">
      <alignment horizontal="left" vertical="center"/>
    </xf>
    <xf numFmtId="0" fontId="7" fillId="0" borderId="0" xfId="1" applyFill="1" applyAlignment="1" applyProtection="1"/>
    <xf numFmtId="0" fontId="14" fillId="0" borderId="0" xfId="0" applyFont="1" applyFill="1"/>
    <xf numFmtId="0" fontId="16" fillId="0" borderId="0" xfId="0" applyFont="1" applyFill="1" applyAlignment="1">
      <alignment vertical="center"/>
    </xf>
    <xf numFmtId="0" fontId="15" fillId="0" borderId="0" xfId="0" applyFont="1" applyFill="1"/>
    <xf numFmtId="0" fontId="14" fillId="0" borderId="0" xfId="0" applyFont="1" applyFill="1" applyAlignment="1">
      <alignment horizontal="left"/>
    </xf>
    <xf numFmtId="0" fontId="0" fillId="0" borderId="0" xfId="0" applyFill="1"/>
    <xf numFmtId="0" fontId="18" fillId="0" borderId="0" xfId="0" applyFont="1" applyFill="1"/>
    <xf numFmtId="3" fontId="16" fillId="0" borderId="0" xfId="0" applyNumberFormat="1" applyFont="1" applyFill="1"/>
    <xf numFmtId="0" fontId="28" fillId="2" borderId="2" xfId="0" applyFont="1" applyFill="1" applyBorder="1" applyAlignment="1">
      <alignment horizontal="center" vertical="center"/>
    </xf>
    <xf numFmtId="0" fontId="28" fillId="2" borderId="2" xfId="0" applyFont="1" applyFill="1" applyBorder="1" applyAlignment="1">
      <alignment horizontal="center" vertical="center" wrapText="1"/>
    </xf>
    <xf numFmtId="0" fontId="27" fillId="0" borderId="3" xfId="0" applyFont="1" applyFill="1" applyBorder="1" applyAlignment="1" applyProtection="1">
      <alignment horizontal="left" vertical="center" wrapText="1"/>
      <protection locked="0"/>
    </xf>
    <xf numFmtId="3" fontId="29" fillId="0" borderId="4" xfId="0" applyNumberFormat="1" applyFont="1" applyBorder="1" applyAlignment="1">
      <alignment vertical="center"/>
    </xf>
    <xf numFmtId="164" fontId="29" fillId="0" borderId="4" xfId="0" applyNumberFormat="1" applyFont="1" applyBorder="1" applyAlignment="1">
      <alignment vertical="center"/>
    </xf>
    <xf numFmtId="0" fontId="16" fillId="0" borderId="1" xfId="0" applyFont="1" applyFill="1" applyBorder="1" applyAlignment="1">
      <alignment vertical="center"/>
    </xf>
    <xf numFmtId="0" fontId="14" fillId="0" borderId="1" xfId="0" applyFont="1" applyFill="1" applyBorder="1" applyAlignment="1">
      <alignment horizontal="center" vertical="center"/>
    </xf>
    <xf numFmtId="0" fontId="19"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horizontal="left" vertical="center"/>
    </xf>
    <xf numFmtId="0" fontId="0" fillId="0" borderId="0" xfId="0" applyFill="1" applyAlignment="1">
      <alignment vertical="center"/>
    </xf>
    <xf numFmtId="0" fontId="29" fillId="0" borderId="6" xfId="0" applyNumberFormat="1" applyFont="1" applyBorder="1" applyAlignment="1">
      <alignment vertical="center" wrapText="1"/>
    </xf>
    <xf numFmtId="0" fontId="29" fillId="0" borderId="8" xfId="0" applyNumberFormat="1" applyFont="1" applyBorder="1" applyAlignment="1">
      <alignment vertical="center" wrapText="1"/>
    </xf>
    <xf numFmtId="0" fontId="29" fillId="0" borderId="10" xfId="0" applyNumberFormat="1" applyFont="1" applyBorder="1" applyAlignment="1">
      <alignment vertical="center" wrapText="1"/>
    </xf>
    <xf numFmtId="0" fontId="30" fillId="3" borderId="5" xfId="0" applyFont="1" applyFill="1" applyBorder="1" applyAlignment="1" applyProtection="1">
      <alignment vertical="center" wrapText="1"/>
      <protection locked="0"/>
    </xf>
    <xf numFmtId="0" fontId="30" fillId="3" borderId="7" xfId="0" applyFont="1" applyFill="1" applyBorder="1" applyAlignment="1" applyProtection="1">
      <alignment vertical="center" wrapText="1"/>
      <protection locked="0"/>
    </xf>
    <xf numFmtId="0" fontId="30" fillId="3" borderId="9" xfId="0" applyFont="1" applyFill="1" applyBorder="1" applyAlignment="1" applyProtection="1">
      <alignment vertical="center" wrapText="1"/>
      <protection locked="0"/>
    </xf>
    <xf numFmtId="0" fontId="28" fillId="2" borderId="11" xfId="0" applyFont="1" applyFill="1" applyBorder="1" applyAlignment="1">
      <alignment horizontal="center" vertical="center"/>
    </xf>
    <xf numFmtId="3" fontId="31" fillId="3" borderId="12" xfId="0" applyNumberFormat="1" applyFont="1" applyFill="1" applyBorder="1" applyAlignment="1" applyProtection="1">
      <alignment vertical="center"/>
      <protection locked="0"/>
    </xf>
    <xf numFmtId="0" fontId="31" fillId="3" borderId="12" xfId="0" applyFont="1" applyFill="1" applyBorder="1" applyAlignment="1" applyProtection="1">
      <alignment horizontal="left" vertical="center" wrapText="1"/>
      <protection locked="0"/>
    </xf>
    <xf numFmtId="0" fontId="14" fillId="0" borderId="0" xfId="0" applyFont="1" applyFill="1" applyAlignment="1">
      <alignment wrapText="1"/>
    </xf>
    <xf numFmtId="164" fontId="31" fillId="3" borderId="12" xfId="0" applyNumberFormat="1" applyFont="1" applyFill="1" applyBorder="1" applyAlignment="1" applyProtection="1">
      <alignment vertical="center"/>
      <protection locked="0"/>
    </xf>
    <xf numFmtId="0" fontId="29" fillId="0" borderId="0" xfId="0" applyFont="1"/>
    <xf numFmtId="3" fontId="32" fillId="0" borderId="4" xfId="0" applyNumberFormat="1" applyFont="1" applyBorder="1" applyAlignment="1">
      <alignment vertical="center"/>
    </xf>
    <xf numFmtId="0" fontId="27" fillId="0" borderId="0" xfId="1" applyFont="1" applyAlignment="1" applyProtection="1">
      <alignment horizontal="left" vertical="center"/>
    </xf>
    <xf numFmtId="0" fontId="27" fillId="0" borderId="0" xfId="1" applyFont="1" applyAlignment="1" applyProtection="1">
      <alignment horizontal="left" vertical="center"/>
    </xf>
    <xf numFmtId="164" fontId="29" fillId="0" borderId="4" xfId="0" applyNumberFormat="1" applyFont="1" applyBorder="1" applyAlignment="1">
      <alignment horizontal="center" vertical="center"/>
    </xf>
    <xf numFmtId="0" fontId="27" fillId="0" borderId="0" xfId="1" applyFont="1" applyAlignment="1" applyProtection="1">
      <alignment horizontal="left" vertical="center"/>
    </xf>
    <xf numFmtId="0" fontId="33" fillId="0" borderId="0" xfId="0" applyFont="1" applyFill="1"/>
    <xf numFmtId="0" fontId="29" fillId="0" borderId="0" xfId="396" applyFont="1" applyAlignment="1" applyProtection="1">
      <alignment horizontal="right"/>
      <protection locked="0"/>
    </xf>
    <xf numFmtId="0" fontId="29" fillId="0" borderId="0" xfId="396" applyFont="1"/>
    <xf numFmtId="3" fontId="0" fillId="0" borderId="0" xfId="0" applyNumberFormat="1" applyFill="1"/>
    <xf numFmtId="3" fontId="16" fillId="0" borderId="0" xfId="0" applyNumberFormat="1" applyFont="1" applyFill="1" applyAlignment="1">
      <alignment vertical="center"/>
    </xf>
    <xf numFmtId="0" fontId="27" fillId="0" borderId="0" xfId="1" applyFont="1" applyAlignment="1" applyProtection="1">
      <alignment horizontal="left" vertical="center"/>
    </xf>
    <xf numFmtId="0" fontId="0" fillId="0" borderId="0" xfId="0" applyAlignment="1">
      <alignment horizontal="left" vertical="center"/>
    </xf>
    <xf numFmtId="0" fontId="28" fillId="2" borderId="0" xfId="0" applyFont="1" applyFill="1" applyBorder="1" applyAlignment="1">
      <alignment horizontal="center" vertical="center" wrapText="1"/>
    </xf>
    <xf numFmtId="0" fontId="0" fillId="0" borderId="0" xfId="0" applyAlignment="1">
      <alignment horizontal="center" vertical="center" wrapText="1"/>
    </xf>
    <xf numFmtId="0" fontId="14" fillId="0" borderId="0" xfId="0" applyFont="1" applyFill="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total'!$D$6:$D$22</c:f>
              <c:numCache>
                <c:formatCode>General</c:formatCode>
                <c:ptCount val="17"/>
                <c:pt idx="0">
                  <c:v>838</c:v>
                </c:pt>
                <c:pt idx="1">
                  <c:v>175</c:v>
                </c:pt>
                <c:pt idx="2">
                  <c:v>154</c:v>
                </c:pt>
                <c:pt idx="3">
                  <c:v>206</c:v>
                </c:pt>
                <c:pt idx="4">
                  <c:v>187</c:v>
                </c:pt>
                <c:pt idx="5">
                  <c:v>61</c:v>
                </c:pt>
                <c:pt idx="6">
                  <c:v>303</c:v>
                </c:pt>
                <c:pt idx="7">
                  <c:v>256</c:v>
                </c:pt>
                <c:pt idx="8">
                  <c:v>2976</c:v>
                </c:pt>
                <c:pt idx="9">
                  <c:v>1178</c:v>
                </c:pt>
                <c:pt idx="10">
                  <c:v>104</c:v>
                </c:pt>
                <c:pt idx="11">
                  <c:v>313</c:v>
                </c:pt>
                <c:pt idx="12">
                  <c:v>1518</c:v>
                </c:pt>
                <c:pt idx="13">
                  <c:v>166</c:v>
                </c:pt>
                <c:pt idx="14">
                  <c:v>48</c:v>
                </c:pt>
                <c:pt idx="15">
                  <c:v>339</c:v>
                </c:pt>
                <c:pt idx="16">
                  <c:v>64</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TSJ'!$D$6:$D$22</c:f>
              <c:numCache>
                <c:formatCode>#,##0</c:formatCode>
                <c:ptCount val="17"/>
                <c:pt idx="0">
                  <c:v>532</c:v>
                </c:pt>
                <c:pt idx="1">
                  <c:v>69</c:v>
                </c:pt>
                <c:pt idx="2">
                  <c:v>65</c:v>
                </c:pt>
                <c:pt idx="3">
                  <c:v>164</c:v>
                </c:pt>
                <c:pt idx="4">
                  <c:v>98</c:v>
                </c:pt>
                <c:pt idx="5">
                  <c:v>19</c:v>
                </c:pt>
                <c:pt idx="6">
                  <c:v>155</c:v>
                </c:pt>
                <c:pt idx="7">
                  <c:v>118</c:v>
                </c:pt>
                <c:pt idx="8">
                  <c:v>2183</c:v>
                </c:pt>
                <c:pt idx="9">
                  <c:v>509</c:v>
                </c:pt>
                <c:pt idx="10">
                  <c:v>49</c:v>
                </c:pt>
                <c:pt idx="11">
                  <c:v>263</c:v>
                </c:pt>
                <c:pt idx="12">
                  <c:v>723</c:v>
                </c:pt>
                <c:pt idx="13">
                  <c:v>94</c:v>
                </c:pt>
                <c:pt idx="14">
                  <c:v>32</c:v>
                </c:pt>
                <c:pt idx="15">
                  <c:v>222</c:v>
                </c:pt>
                <c:pt idx="16">
                  <c:v>23</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TSJ'!$D$6:$D$22</c:f>
              <c:numCache>
                <c:formatCode>#,##0</c:formatCode>
                <c:ptCount val="17"/>
                <c:pt idx="0">
                  <c:v>159</c:v>
                </c:pt>
                <c:pt idx="1">
                  <c:v>107</c:v>
                </c:pt>
                <c:pt idx="2">
                  <c:v>77</c:v>
                </c:pt>
                <c:pt idx="3">
                  <c:v>40</c:v>
                </c:pt>
                <c:pt idx="4">
                  <c:v>68</c:v>
                </c:pt>
                <c:pt idx="5">
                  <c:v>28</c:v>
                </c:pt>
                <c:pt idx="6">
                  <c:v>82</c:v>
                </c:pt>
                <c:pt idx="7">
                  <c:v>140</c:v>
                </c:pt>
                <c:pt idx="8">
                  <c:v>866</c:v>
                </c:pt>
                <c:pt idx="9">
                  <c:v>502</c:v>
                </c:pt>
                <c:pt idx="10">
                  <c:v>33</c:v>
                </c:pt>
                <c:pt idx="11">
                  <c:v>62</c:v>
                </c:pt>
                <c:pt idx="12">
                  <c:v>869</c:v>
                </c:pt>
                <c:pt idx="13">
                  <c:v>29</c:v>
                </c:pt>
                <c:pt idx="14">
                  <c:v>18</c:v>
                </c:pt>
                <c:pt idx="15">
                  <c:v>179</c:v>
                </c:pt>
                <c:pt idx="16">
                  <c:v>38</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TSJ'!$D$6:$D$22</c:f>
              <c:numCache>
                <c:formatCode>General</c:formatCode>
                <c:ptCount val="17"/>
                <c:pt idx="0">
                  <c:v>83</c:v>
                </c:pt>
                <c:pt idx="1">
                  <c:v>19</c:v>
                </c:pt>
                <c:pt idx="2">
                  <c:v>3</c:v>
                </c:pt>
                <c:pt idx="3">
                  <c:v>21</c:v>
                </c:pt>
                <c:pt idx="4">
                  <c:v>28</c:v>
                </c:pt>
                <c:pt idx="5">
                  <c:v>4</c:v>
                </c:pt>
                <c:pt idx="6">
                  <c:v>9</c:v>
                </c:pt>
                <c:pt idx="7">
                  <c:v>2</c:v>
                </c:pt>
                <c:pt idx="8">
                  <c:v>75</c:v>
                </c:pt>
                <c:pt idx="9">
                  <c:v>34</c:v>
                </c:pt>
                <c:pt idx="10">
                  <c:v>8</c:v>
                </c:pt>
                <c:pt idx="11">
                  <c:v>22</c:v>
                </c:pt>
                <c:pt idx="12">
                  <c:v>68</c:v>
                </c:pt>
                <c:pt idx="13">
                  <c:v>8</c:v>
                </c:pt>
                <c:pt idx="14">
                  <c:v>5</c:v>
                </c:pt>
                <c:pt idx="15">
                  <c:v>5</c:v>
                </c:pt>
                <c:pt idx="16">
                  <c:v>1</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2021</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TSJ'!$D$6:$D$22</c:f>
              <c:numCache>
                <c:formatCode>#,##0</c:formatCode>
                <c:ptCount val="17"/>
                <c:pt idx="0">
                  <c:v>366</c:v>
                </c:pt>
                <c:pt idx="1">
                  <c:v>78</c:v>
                </c:pt>
                <c:pt idx="2">
                  <c:v>37</c:v>
                </c:pt>
                <c:pt idx="3">
                  <c:v>80</c:v>
                </c:pt>
                <c:pt idx="4">
                  <c:v>91</c:v>
                </c:pt>
                <c:pt idx="5">
                  <c:v>28</c:v>
                </c:pt>
                <c:pt idx="6">
                  <c:v>116</c:v>
                </c:pt>
                <c:pt idx="7">
                  <c:v>42</c:v>
                </c:pt>
                <c:pt idx="8">
                  <c:v>1051</c:v>
                </c:pt>
                <c:pt idx="9">
                  <c:v>277</c:v>
                </c:pt>
                <c:pt idx="10">
                  <c:v>54</c:v>
                </c:pt>
                <c:pt idx="11">
                  <c:v>219</c:v>
                </c:pt>
                <c:pt idx="12">
                  <c:v>452</c:v>
                </c:pt>
                <c:pt idx="13">
                  <c:v>92</c:v>
                </c:pt>
                <c:pt idx="14">
                  <c:v>36</c:v>
                </c:pt>
                <c:pt idx="15">
                  <c:v>63</c:v>
                </c:pt>
                <c:pt idx="16">
                  <c:v>19</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2021</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TSJ'!$D$6:$D$22</c:f>
              <c:numCache>
                <c:formatCode>General</c:formatCode>
                <c:ptCount val="17"/>
                <c:pt idx="0">
                  <c:v>35</c:v>
                </c:pt>
                <c:pt idx="1">
                  <c:v>41</c:v>
                </c:pt>
                <c:pt idx="2">
                  <c:v>8</c:v>
                </c:pt>
                <c:pt idx="3">
                  <c:v>8</c:v>
                </c:pt>
                <c:pt idx="4">
                  <c:v>13</c:v>
                </c:pt>
                <c:pt idx="5">
                  <c:v>5</c:v>
                </c:pt>
                <c:pt idx="6">
                  <c:v>12</c:v>
                </c:pt>
                <c:pt idx="7">
                  <c:v>7</c:v>
                </c:pt>
                <c:pt idx="8">
                  <c:v>142</c:v>
                </c:pt>
                <c:pt idx="9">
                  <c:v>30</c:v>
                </c:pt>
                <c:pt idx="10">
                  <c:v>5</c:v>
                </c:pt>
                <c:pt idx="11">
                  <c:v>50</c:v>
                </c:pt>
                <c:pt idx="12">
                  <c:v>85</c:v>
                </c:pt>
                <c:pt idx="13">
                  <c:v>8</c:v>
                </c:pt>
                <c:pt idx="14">
                  <c:v>6</c:v>
                </c:pt>
                <c:pt idx="15">
                  <c:v>45</c:v>
                </c:pt>
                <c:pt idx="16">
                  <c:v>2</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a:pPr>
            <a:r>
              <a:rPr lang="es-ES" b="1"/>
              <a:t>  los J. de lo Mercantil. 2021</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TSJ'!$D$6:$D$22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3</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TSJ'!$D$6:$D$22</c:f>
              <c:numCache>
                <c:formatCode>#,##0</c:formatCode>
                <c:ptCount val="17"/>
                <c:pt idx="0">
                  <c:v>227</c:v>
                </c:pt>
                <c:pt idx="1">
                  <c:v>27</c:v>
                </c:pt>
                <c:pt idx="2">
                  <c:v>35</c:v>
                </c:pt>
                <c:pt idx="3">
                  <c:v>29</c:v>
                </c:pt>
                <c:pt idx="4">
                  <c:v>31</c:v>
                </c:pt>
                <c:pt idx="5">
                  <c:v>10</c:v>
                </c:pt>
                <c:pt idx="6">
                  <c:v>70</c:v>
                </c:pt>
                <c:pt idx="7">
                  <c:v>49</c:v>
                </c:pt>
                <c:pt idx="8">
                  <c:v>1596</c:v>
                </c:pt>
                <c:pt idx="9">
                  <c:v>194</c:v>
                </c:pt>
                <c:pt idx="10">
                  <c:v>23</c:v>
                </c:pt>
                <c:pt idx="11">
                  <c:v>85</c:v>
                </c:pt>
                <c:pt idx="12">
                  <c:v>251</c:v>
                </c:pt>
                <c:pt idx="13">
                  <c:v>30</c:v>
                </c:pt>
                <c:pt idx="14">
                  <c:v>13</c:v>
                </c:pt>
                <c:pt idx="15">
                  <c:v>36</c:v>
                </c:pt>
                <c:pt idx="16">
                  <c:v>11</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TSJ'!$D$6:$D$22</c:f>
              <c:numCache>
                <c:formatCode>General</c:formatCode>
                <c:ptCount val="17"/>
                <c:pt idx="0">
                  <c:v>31</c:v>
                </c:pt>
                <c:pt idx="1">
                  <c:v>25</c:v>
                </c:pt>
                <c:pt idx="2">
                  <c:v>27</c:v>
                </c:pt>
                <c:pt idx="3">
                  <c:v>8</c:v>
                </c:pt>
                <c:pt idx="4">
                  <c:v>10</c:v>
                </c:pt>
                <c:pt idx="5">
                  <c:v>0</c:v>
                </c:pt>
                <c:pt idx="6">
                  <c:v>13</c:v>
                </c:pt>
                <c:pt idx="7">
                  <c:v>42</c:v>
                </c:pt>
                <c:pt idx="8">
                  <c:v>72</c:v>
                </c:pt>
                <c:pt idx="9">
                  <c:v>60</c:v>
                </c:pt>
                <c:pt idx="10">
                  <c:v>8</c:v>
                </c:pt>
                <c:pt idx="11">
                  <c:v>18</c:v>
                </c:pt>
                <c:pt idx="12">
                  <c:v>48</c:v>
                </c:pt>
                <c:pt idx="13">
                  <c:v>9</c:v>
                </c:pt>
                <c:pt idx="14">
                  <c:v>8</c:v>
                </c:pt>
                <c:pt idx="15">
                  <c:v>17</c:v>
                </c:pt>
                <c:pt idx="16" formatCode="#,##0">
                  <c:v>29</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76200</xdr:colOff>
      <xdr:row>4</xdr:row>
      <xdr:rowOff>9525</xdr:rowOff>
    </xdr:from>
    <xdr:to>
      <xdr:col>14</xdr:col>
      <xdr:colOff>57150</xdr:colOff>
      <xdr:row>16</xdr:row>
      <xdr:rowOff>180975</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76200</xdr:colOff>
      <xdr:row>4</xdr:row>
      <xdr:rowOff>47625</xdr:rowOff>
    </xdr:from>
    <xdr:to>
      <xdr:col>14</xdr:col>
      <xdr:colOff>57150</xdr:colOff>
      <xdr:row>17</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66675</xdr:colOff>
      <xdr:row>4</xdr:row>
      <xdr:rowOff>47625</xdr:rowOff>
    </xdr:from>
    <xdr:to>
      <xdr:col>14</xdr:col>
      <xdr:colOff>47625</xdr:colOff>
      <xdr:row>17</xdr:row>
      <xdr:rowOff>9525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266700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13</xdr:col>
      <xdr:colOff>295275</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2021</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742949</xdr:colOff>
      <xdr:row>4</xdr:row>
      <xdr:rowOff>0</xdr:rowOff>
    </xdr:from>
    <xdr:to>
      <xdr:col>13</xdr:col>
      <xdr:colOff>733424</xdr:colOff>
      <xdr:row>18</xdr:row>
      <xdr:rowOff>38100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295275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304800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742950</xdr:colOff>
      <xdr:row>4</xdr:row>
      <xdr:rowOff>38100</xdr:rowOff>
    </xdr:from>
    <xdr:to>
      <xdr:col>13</xdr:col>
      <xdr:colOff>704850</xdr:colOff>
      <xdr:row>18</xdr:row>
      <xdr:rowOff>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85725</xdr:colOff>
      <xdr:row>4</xdr:row>
      <xdr:rowOff>47625</xdr:rowOff>
    </xdr:from>
    <xdr:to>
      <xdr:col>14</xdr:col>
      <xdr:colOff>19050</xdr:colOff>
      <xdr:row>18</xdr:row>
      <xdr:rowOff>47625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85725</xdr:colOff>
      <xdr:row>4</xdr:row>
      <xdr:rowOff>28575</xdr:rowOff>
    </xdr:from>
    <xdr:to>
      <xdr:col>14</xdr:col>
      <xdr:colOff>66675</xdr:colOff>
      <xdr:row>16</xdr:row>
      <xdr:rowOff>200025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66675</xdr:colOff>
      <xdr:row>4</xdr:row>
      <xdr:rowOff>38100</xdr:rowOff>
    </xdr:from>
    <xdr:to>
      <xdr:col>14</xdr:col>
      <xdr:colOff>47625</xdr:colOff>
      <xdr:row>17</xdr:row>
      <xdr:rowOff>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38100</xdr:colOff>
      <xdr:row>4</xdr:row>
      <xdr:rowOff>0</xdr:rowOff>
    </xdr:from>
    <xdr:to>
      <xdr:col>14</xdr:col>
      <xdr:colOff>19050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c r="B5" s="10"/>
      <c r="C5" s="10"/>
    </row>
    <row r="6" spans="1:12" x14ac:dyDescent="0.2">
      <c r="A6" s="9"/>
      <c r="B6" s="11"/>
      <c r="C6" s="11"/>
    </row>
    <row r="7" spans="1:12" x14ac:dyDescent="0.2">
      <c r="A7" s="12"/>
      <c r="B7" s="13"/>
      <c r="C7" s="13"/>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4" t="s">
        <v>15</v>
      </c>
      <c r="C14" s="14"/>
      <c r="D14" s="14"/>
      <c r="E14" s="14"/>
      <c r="F14" s="14"/>
      <c r="G14" s="14"/>
      <c r="J14" s="5"/>
    </row>
    <row r="15" spans="1:12" ht="21" customHeight="1" x14ac:dyDescent="0.2">
      <c r="B15" s="51" t="s">
        <v>43</v>
      </c>
      <c r="C15" s="51"/>
      <c r="D15" s="51"/>
      <c r="E15" s="51"/>
      <c r="F15" s="14"/>
      <c r="G15" s="14"/>
      <c r="J15" s="5"/>
    </row>
    <row r="16" spans="1:12" ht="21" customHeight="1" x14ac:dyDescent="0.2">
      <c r="B16" s="57" t="s">
        <v>46</v>
      </c>
      <c r="C16" s="58"/>
      <c r="D16" s="58"/>
      <c r="E16" s="58"/>
      <c r="F16" s="48"/>
      <c r="G16" s="48"/>
      <c r="J16" s="5"/>
    </row>
    <row r="17" spans="2:10" ht="21" customHeight="1" x14ac:dyDescent="0.2">
      <c r="B17" s="14" t="s">
        <v>17</v>
      </c>
      <c r="C17" s="14"/>
      <c r="D17" s="14"/>
      <c r="E17" s="14"/>
      <c r="F17" s="14"/>
      <c r="G17" s="14"/>
      <c r="J17" s="5"/>
    </row>
    <row r="18" spans="2:10" ht="21" customHeight="1" x14ac:dyDescent="0.2">
      <c r="B18" s="14" t="s">
        <v>40</v>
      </c>
      <c r="C18" s="14"/>
      <c r="D18" s="14"/>
      <c r="E18" s="14"/>
      <c r="F18" s="14"/>
      <c r="G18" s="14"/>
      <c r="J18" s="5"/>
    </row>
    <row r="19" spans="2:10" ht="21" customHeight="1" x14ac:dyDescent="0.2">
      <c r="B19" s="14" t="s">
        <v>18</v>
      </c>
      <c r="C19" s="14"/>
      <c r="D19" s="14"/>
      <c r="E19" s="14"/>
      <c r="F19" s="14"/>
      <c r="G19" s="14"/>
      <c r="J19" s="5"/>
    </row>
    <row r="20" spans="2:10" ht="21" customHeight="1" x14ac:dyDescent="0.2">
      <c r="B20" s="14" t="s">
        <v>19</v>
      </c>
      <c r="C20" s="14"/>
      <c r="D20" s="14"/>
      <c r="E20" s="14"/>
      <c r="F20" s="14"/>
      <c r="G20" s="14"/>
      <c r="J20" s="5"/>
    </row>
    <row r="21" spans="2:10" ht="21" customHeight="1" x14ac:dyDescent="0.2">
      <c r="B21" s="14" t="s">
        <v>42</v>
      </c>
      <c r="C21" s="14"/>
      <c r="D21" s="14"/>
      <c r="E21" s="14"/>
      <c r="F21" s="14"/>
      <c r="G21" s="14"/>
      <c r="J21" s="5"/>
    </row>
    <row r="22" spans="2:10" ht="21" customHeight="1" x14ac:dyDescent="0.2">
      <c r="B22" s="14" t="s">
        <v>32</v>
      </c>
      <c r="C22" s="14"/>
      <c r="D22" s="14"/>
      <c r="E22" s="14"/>
      <c r="F22" s="14"/>
      <c r="G22" s="14"/>
      <c r="H22" s="14"/>
      <c r="J22" s="5"/>
    </row>
    <row r="23" spans="2:10" ht="21" customHeight="1" x14ac:dyDescent="0.2">
      <c r="B23" s="14" t="s">
        <v>41</v>
      </c>
      <c r="C23" s="20"/>
      <c r="D23" s="20"/>
      <c r="E23" s="20"/>
      <c r="F23" s="14"/>
      <c r="G23" s="14"/>
      <c r="I23" s="5"/>
    </row>
    <row r="24" spans="2:10" ht="21" customHeight="1" x14ac:dyDescent="0.2">
      <c r="B24" s="14" t="s">
        <v>39</v>
      </c>
      <c r="C24" s="14"/>
      <c r="D24" s="14"/>
      <c r="E24" s="14"/>
      <c r="F24" s="14"/>
      <c r="G24" s="14"/>
      <c r="H24" s="14"/>
      <c r="J24" s="5"/>
    </row>
    <row r="25" spans="2:10" ht="18" customHeight="1" x14ac:dyDescent="0.25">
      <c r="B25" s="49" t="s">
        <v>104</v>
      </c>
      <c r="C25" s="2"/>
      <c r="D25"/>
      <c r="E25"/>
      <c r="F25"/>
      <c r="G25"/>
      <c r="H25"/>
      <c r="I25"/>
      <c r="J25"/>
    </row>
    <row r="26" spans="2:10" ht="15" x14ac:dyDescent="0.2">
      <c r="I26" s="8"/>
      <c r="J26" s="6"/>
    </row>
  </sheetData>
  <mergeCells count="1">
    <mergeCell ref="B16:E16"/>
  </mergeCells>
  <phoneticPr fontId="0" type="noConversion"/>
  <hyperlinks>
    <hyperlink ref="B15" location="'Concursos presentados TSJ'!A1" display="Concursos presentados por TSJ" xr:uid="{00000000-0004-0000-0000-000001000000}"/>
    <hyperlink ref="B14" location="'Concursos presentados TSJ'!A1" display="Concursos presentados por TSJ" xr:uid="{00000000-0004-0000-0000-000005000000}"/>
    <hyperlink ref="B19:E19"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18:D18" location="'Concursos declarados art. 176 b'!A1" display="Concursos declarados art. 176 bis por TSJ" xr:uid="{00000000-0004-0000-0000-00000A000000}"/>
    <hyperlink ref="B18:F18" location="'Con. declarados art.176 b TSJ'!A1" display="Concursos declarados art. 176 bis por TSJ" xr:uid="{00000000-0004-0000-0000-00000C000000}"/>
    <hyperlink ref="B17:D17" location="'Concursos declarados TSJ'!A1" display="Concursos declarados por TSJ" xr:uid="{00000000-0004-0000-0000-00000E000000}"/>
    <hyperlink ref="B21" location="'E.R.E''s TSJ'!A1" display="Concursos. Expedientes del art. 64 LC por TSJ" xr:uid="{00000000-0004-0000-0000-00000F000000}"/>
    <hyperlink ref="B21:F21" location="'E.R.E''s TSJ'!A1" display="Concursos. Expedientes del art. 64 LC por TSJ" xr:uid="{00000000-0004-0000-0000-000013000000}"/>
    <hyperlink ref="B18:G18" location="'Con. declarados concluidos TSJ'!A1" display="Concursos declarados concluidos art. 176 bis por TSJ" xr:uid="{00000000-0004-0000-0000-000015000000}"/>
    <hyperlink ref="B20:E20" location="'Concursos Liquidación TSJ'!A1" display="Concursos. Liquidación por TSJ" xr:uid="{00000000-0004-0000-0000-000016000000}"/>
    <hyperlink ref="B14:E14" location="'Definiciones y conceptos'!A1" display="Definiciones y conceptos" xr:uid="{00000000-0004-0000-0000-000017000000}"/>
    <hyperlink ref="B22:G22" location="'Consecutivos tramite TSJ'!A1" display="Concursos consecutivos admitidos a trámite por TSJ" xr:uid="{00000000-0004-0000-0000-000018000000}"/>
    <hyperlink ref="B24:H24" location="'Consecutivos declar conclu  TSJ'!A1" display="Concursos consecutivos declarados y concluidos art. 176 bis por TSJ" xr:uid="{00000000-0004-0000-0000-000019000000}"/>
    <hyperlink ref="B23" location="'Consecutivos declarados TSJ'!A1" display="Consecutivos declarados TSJ'!A1" xr:uid="{BF93C2C5-D99F-4285-A0C5-4C2E28945FC5}"/>
    <hyperlink ref="B16" location="'Concursos presentados TSJ'!A1" display="Concursos presentados por TSJ" xr:uid="{626B6E15-06FF-4C48-A1C2-D27DF6094749}"/>
    <hyperlink ref="B16:E16" location="'Concursos presentados TSJ desgl'!A1" display="Concursos presentados por TSJ. Desglose" xr:uid="{19E2B1B8-89B3-402E-8F45-5A443C9634FD}"/>
    <hyperlink ref="B25" location="Provincias!A1" display="Datos provinciales" xr:uid="{50BA5849-DC44-4113-8B6D-569343D14BDA}"/>
    <hyperlink ref="B15:E15"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16"/>
      <c r="R2" s="15"/>
    </row>
    <row r="3" spans="2:18" s="17" customFormat="1" ht="28.5" customHeight="1" x14ac:dyDescent="0.2">
      <c r="B3" s="31"/>
    </row>
    <row r="5" spans="2:18" ht="39" customHeight="1" x14ac:dyDescent="0.2">
      <c r="C5" s="41">
        <v>2020</v>
      </c>
      <c r="D5" s="23">
        <v>2021</v>
      </c>
    </row>
    <row r="6" spans="2:18" s="17" customFormat="1" ht="17.100000000000001" customHeight="1" thickBot="1" x14ac:dyDescent="0.25">
      <c r="B6" s="25" t="s">
        <v>12</v>
      </c>
      <c r="C6" s="46">
        <v>3</v>
      </c>
      <c r="D6" s="46">
        <v>0</v>
      </c>
    </row>
    <row r="7" spans="2:18" s="17" customFormat="1" ht="17.100000000000001" customHeight="1" thickBot="1" x14ac:dyDescent="0.25">
      <c r="B7" s="25" t="s">
        <v>13</v>
      </c>
      <c r="C7" s="46">
        <v>5</v>
      </c>
      <c r="D7" s="46">
        <v>0</v>
      </c>
    </row>
    <row r="8" spans="2:18" s="17" customFormat="1" ht="17.100000000000001" customHeight="1" thickBot="1" x14ac:dyDescent="0.25">
      <c r="B8" s="25" t="s">
        <v>35</v>
      </c>
      <c r="C8" s="46">
        <v>0</v>
      </c>
      <c r="D8" s="46">
        <v>0</v>
      </c>
    </row>
    <row r="9" spans="2:18" s="17" customFormat="1" ht="17.100000000000001" customHeight="1" thickBot="1" x14ac:dyDescent="0.25">
      <c r="B9" s="25" t="s">
        <v>8</v>
      </c>
      <c r="C9" s="46">
        <v>0</v>
      </c>
      <c r="D9" s="46">
        <v>0</v>
      </c>
    </row>
    <row r="10" spans="2:18" s="17" customFormat="1" ht="17.100000000000001" customHeight="1" thickBot="1" x14ac:dyDescent="0.25">
      <c r="B10" s="25" t="s">
        <v>0</v>
      </c>
      <c r="C10" s="46">
        <v>0</v>
      </c>
      <c r="D10" s="46">
        <v>0</v>
      </c>
    </row>
    <row r="11" spans="2:18" s="17" customFormat="1" ht="17.100000000000001" customHeight="1" thickBot="1" x14ac:dyDescent="0.25">
      <c r="B11" s="25" t="s">
        <v>1</v>
      </c>
      <c r="C11" s="46">
        <v>0</v>
      </c>
      <c r="D11" s="46">
        <v>0</v>
      </c>
    </row>
    <row r="12" spans="2:18" s="17" customFormat="1" ht="17.100000000000001" customHeight="1" thickBot="1" x14ac:dyDescent="0.25">
      <c r="B12" s="25" t="s">
        <v>14</v>
      </c>
      <c r="C12" s="46">
        <v>6</v>
      </c>
      <c r="D12" s="46">
        <v>0</v>
      </c>
    </row>
    <row r="13" spans="2:18" s="17" customFormat="1" ht="17.100000000000001" customHeight="1" thickBot="1" x14ac:dyDescent="0.25">
      <c r="B13" s="25" t="s">
        <v>10</v>
      </c>
      <c r="C13" s="46">
        <v>0</v>
      </c>
      <c r="D13" s="46">
        <v>0</v>
      </c>
    </row>
    <row r="14" spans="2:18" s="17" customFormat="1" ht="17.100000000000001" customHeight="1" thickBot="1" x14ac:dyDescent="0.25">
      <c r="B14" s="25" t="s">
        <v>7</v>
      </c>
      <c r="C14" s="46">
        <v>24</v>
      </c>
      <c r="D14" s="46">
        <v>0</v>
      </c>
    </row>
    <row r="15" spans="2:18" s="17" customFormat="1" ht="17.100000000000001" customHeight="1" thickBot="1" x14ac:dyDescent="0.25">
      <c r="B15" s="25" t="s">
        <v>9</v>
      </c>
      <c r="C15" s="46">
        <v>5</v>
      </c>
      <c r="D15" s="46">
        <v>0</v>
      </c>
    </row>
    <row r="16" spans="2:18" s="17" customFormat="1" ht="17.100000000000001" customHeight="1" thickBot="1" x14ac:dyDescent="0.25">
      <c r="B16" s="25" t="s">
        <v>4</v>
      </c>
      <c r="C16" s="46">
        <v>2</v>
      </c>
      <c r="D16" s="46">
        <v>0</v>
      </c>
    </row>
    <row r="17" spans="2:5" s="17" customFormat="1" ht="17.100000000000001" customHeight="1" thickBot="1" x14ac:dyDescent="0.25">
      <c r="B17" s="25" t="s">
        <v>2</v>
      </c>
      <c r="C17" s="46">
        <v>5</v>
      </c>
      <c r="D17" s="46">
        <v>0</v>
      </c>
    </row>
    <row r="18" spans="2:5" s="17" customFormat="1" ht="17.100000000000001" customHeight="1" thickBot="1" x14ac:dyDescent="0.25">
      <c r="B18" s="25" t="s">
        <v>36</v>
      </c>
      <c r="C18" s="46">
        <v>11</v>
      </c>
      <c r="D18" s="46">
        <v>3</v>
      </c>
    </row>
    <row r="19" spans="2:5" s="17" customFormat="1" ht="17.100000000000001" customHeight="1" thickBot="1" x14ac:dyDescent="0.25">
      <c r="B19" s="25" t="s">
        <v>37</v>
      </c>
      <c r="C19" s="46">
        <v>0</v>
      </c>
      <c r="D19" s="46">
        <v>0</v>
      </c>
    </row>
    <row r="20" spans="2:5" s="17" customFormat="1" ht="17.100000000000001" customHeight="1" thickBot="1" x14ac:dyDescent="0.25">
      <c r="B20" s="25" t="s">
        <v>38</v>
      </c>
      <c r="C20" s="46">
        <v>0</v>
      </c>
      <c r="D20" s="46">
        <v>0</v>
      </c>
    </row>
    <row r="21" spans="2:5" s="17" customFormat="1" ht="17.100000000000001" customHeight="1" thickBot="1" x14ac:dyDescent="0.25">
      <c r="B21" s="25" t="s">
        <v>11</v>
      </c>
      <c r="C21" s="46">
        <v>0</v>
      </c>
      <c r="D21" s="46">
        <v>0</v>
      </c>
    </row>
    <row r="22" spans="2:5" s="17" customFormat="1" ht="17.100000000000001" customHeight="1" thickBot="1" x14ac:dyDescent="0.25">
      <c r="B22" s="25" t="s">
        <v>3</v>
      </c>
      <c r="C22" s="46">
        <v>0</v>
      </c>
      <c r="D22" s="46">
        <v>0</v>
      </c>
    </row>
    <row r="23" spans="2:5" s="17" customFormat="1" ht="17.100000000000001" customHeight="1" thickBot="1" x14ac:dyDescent="0.25">
      <c r="B23" s="43" t="s">
        <v>5</v>
      </c>
      <c r="C23" s="42">
        <v>61</v>
      </c>
      <c r="D23" s="42">
        <v>3</v>
      </c>
    </row>
    <row r="24" spans="2:5" s="17" customFormat="1" ht="25.5" customHeight="1" x14ac:dyDescent="0.2"/>
    <row r="25" spans="2:5" s="17" customFormat="1" ht="37.5" customHeight="1" x14ac:dyDescent="0.2">
      <c r="B25" s="44"/>
      <c r="C25" s="44"/>
      <c r="D25" s="44"/>
      <c r="E25" s="44"/>
    </row>
    <row r="26" spans="2:5" s="17" customFormat="1" x14ac:dyDescent="0.2"/>
    <row r="27" spans="2:5" s="17" customFormat="1" ht="39" customHeight="1" x14ac:dyDescent="0.2">
      <c r="B27" s="7"/>
      <c r="C27" s="24" t="s">
        <v>107</v>
      </c>
    </row>
    <row r="28" spans="2:5" s="17" customFormat="1" ht="17.100000000000001" customHeight="1" thickBot="1" x14ac:dyDescent="0.25">
      <c r="B28" s="25" t="s">
        <v>12</v>
      </c>
      <c r="C28" s="50">
        <f t="shared" ref="C28:C45" si="0">+IF(C6&gt;0,(D6-C6)/C6,"-")</f>
        <v>-1</v>
      </c>
    </row>
    <row r="29" spans="2:5" s="17" customFormat="1" ht="17.100000000000001" customHeight="1" thickBot="1" x14ac:dyDescent="0.25">
      <c r="B29" s="25" t="s">
        <v>13</v>
      </c>
      <c r="C29" s="50">
        <f t="shared" si="0"/>
        <v>-1</v>
      </c>
    </row>
    <row r="30" spans="2:5" s="17" customFormat="1" ht="17.100000000000001" customHeight="1" thickBot="1" x14ac:dyDescent="0.25">
      <c r="B30" s="25" t="s">
        <v>35</v>
      </c>
      <c r="C30" s="50" t="str">
        <f t="shared" si="0"/>
        <v>-</v>
      </c>
    </row>
    <row r="31" spans="2:5" s="17" customFormat="1" ht="17.100000000000001" customHeight="1" thickBot="1" x14ac:dyDescent="0.25">
      <c r="B31" s="25" t="s">
        <v>8</v>
      </c>
      <c r="C31" s="50" t="str">
        <f t="shared" si="0"/>
        <v>-</v>
      </c>
    </row>
    <row r="32" spans="2:5" s="17" customFormat="1" ht="17.100000000000001" customHeight="1" thickBot="1" x14ac:dyDescent="0.25">
      <c r="B32" s="25" t="s">
        <v>0</v>
      </c>
      <c r="C32" s="50" t="str">
        <f t="shared" si="0"/>
        <v>-</v>
      </c>
    </row>
    <row r="33" spans="2:3" s="17" customFormat="1" ht="17.100000000000001" customHeight="1" thickBot="1" x14ac:dyDescent="0.25">
      <c r="B33" s="25" t="s">
        <v>1</v>
      </c>
      <c r="C33" s="50" t="str">
        <f t="shared" si="0"/>
        <v>-</v>
      </c>
    </row>
    <row r="34" spans="2:3" s="17" customFormat="1" ht="17.100000000000001" customHeight="1" thickBot="1" x14ac:dyDescent="0.25">
      <c r="B34" s="25" t="s">
        <v>14</v>
      </c>
      <c r="C34" s="50">
        <f t="shared" si="0"/>
        <v>-1</v>
      </c>
    </row>
    <row r="35" spans="2:3" s="17" customFormat="1" ht="17.100000000000001" customHeight="1" thickBot="1" x14ac:dyDescent="0.25">
      <c r="B35" s="25" t="s">
        <v>10</v>
      </c>
      <c r="C35" s="50" t="str">
        <f t="shared" si="0"/>
        <v>-</v>
      </c>
    </row>
    <row r="36" spans="2:3" s="17" customFormat="1" ht="17.100000000000001" customHeight="1" thickBot="1" x14ac:dyDescent="0.25">
      <c r="B36" s="25" t="s">
        <v>7</v>
      </c>
      <c r="C36" s="50">
        <f t="shared" si="0"/>
        <v>-1</v>
      </c>
    </row>
    <row r="37" spans="2:3" s="17" customFormat="1" ht="17.100000000000001" customHeight="1" thickBot="1" x14ac:dyDescent="0.25">
      <c r="B37" s="25" t="s">
        <v>9</v>
      </c>
      <c r="C37" s="50">
        <f t="shared" si="0"/>
        <v>-1</v>
      </c>
    </row>
    <row r="38" spans="2:3" s="17" customFormat="1" ht="17.100000000000001" customHeight="1" thickBot="1" x14ac:dyDescent="0.25">
      <c r="B38" s="25" t="s">
        <v>4</v>
      </c>
      <c r="C38" s="50">
        <f t="shared" si="0"/>
        <v>-1</v>
      </c>
    </row>
    <row r="39" spans="2:3" s="17" customFormat="1" ht="17.100000000000001" customHeight="1" thickBot="1" x14ac:dyDescent="0.25">
      <c r="B39" s="25" t="s">
        <v>2</v>
      </c>
      <c r="C39" s="50">
        <f t="shared" si="0"/>
        <v>-1</v>
      </c>
    </row>
    <row r="40" spans="2:3" s="17" customFormat="1" ht="17.100000000000001" customHeight="1" thickBot="1" x14ac:dyDescent="0.25">
      <c r="B40" s="25" t="s">
        <v>36</v>
      </c>
      <c r="C40" s="50">
        <f t="shared" si="0"/>
        <v>-0.72727272727272729</v>
      </c>
    </row>
    <row r="41" spans="2:3" s="17" customFormat="1" ht="17.100000000000001" customHeight="1" thickBot="1" x14ac:dyDescent="0.25">
      <c r="B41" s="25" t="s">
        <v>37</v>
      </c>
      <c r="C41" s="50" t="str">
        <f t="shared" si="0"/>
        <v>-</v>
      </c>
    </row>
    <row r="42" spans="2:3" s="17" customFormat="1" ht="17.100000000000001" customHeight="1" thickBot="1" x14ac:dyDescent="0.25">
      <c r="B42" s="25" t="s">
        <v>38</v>
      </c>
      <c r="C42" s="50" t="str">
        <f t="shared" si="0"/>
        <v>-</v>
      </c>
    </row>
    <row r="43" spans="2:3" s="17" customFormat="1" ht="17.100000000000001" customHeight="1" thickBot="1" x14ac:dyDescent="0.25">
      <c r="B43" s="25" t="s">
        <v>11</v>
      </c>
      <c r="C43" s="50" t="str">
        <f t="shared" si="0"/>
        <v>-</v>
      </c>
    </row>
    <row r="44" spans="2:3" ht="17.100000000000001" customHeight="1" thickBot="1" x14ac:dyDescent="0.25">
      <c r="B44" s="25" t="s">
        <v>3</v>
      </c>
      <c r="C44" s="50" t="str">
        <f t="shared" si="0"/>
        <v>-</v>
      </c>
    </row>
    <row r="45" spans="2:3" ht="17.100000000000001" customHeight="1" thickBot="1" x14ac:dyDescent="0.25">
      <c r="B45" s="43" t="s">
        <v>5</v>
      </c>
      <c r="C45" s="45">
        <f t="shared" si="0"/>
        <v>-0.95081967213114749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16"/>
      <c r="R2" s="15"/>
    </row>
    <row r="3" spans="2:18" s="17" customFormat="1" ht="28.5" customHeight="1" x14ac:dyDescent="0.2">
      <c r="B3" s="31"/>
    </row>
    <row r="5" spans="2:18" ht="39" customHeight="1" x14ac:dyDescent="0.2">
      <c r="C5" s="41">
        <v>2020</v>
      </c>
      <c r="D5" s="23">
        <v>2021</v>
      </c>
    </row>
    <row r="6" spans="2:18" s="17" customFormat="1" ht="17.100000000000001" customHeight="1" thickBot="1" x14ac:dyDescent="0.25">
      <c r="B6" s="25" t="s">
        <v>12</v>
      </c>
      <c r="C6" s="26">
        <v>85</v>
      </c>
      <c r="D6" s="26">
        <v>227</v>
      </c>
      <c r="N6" s="56"/>
      <c r="O6" s="56"/>
    </row>
    <row r="7" spans="2:18" s="17" customFormat="1" ht="17.100000000000001" customHeight="1" thickBot="1" x14ac:dyDescent="0.25">
      <c r="B7" s="25" t="s">
        <v>13</v>
      </c>
      <c r="C7" s="26">
        <v>21</v>
      </c>
      <c r="D7" s="26">
        <v>27</v>
      </c>
      <c r="N7" s="56"/>
      <c r="O7" s="56"/>
    </row>
    <row r="8" spans="2:18" s="17" customFormat="1" ht="17.100000000000001" customHeight="1" thickBot="1" x14ac:dyDescent="0.25">
      <c r="B8" s="25" t="s">
        <v>35</v>
      </c>
      <c r="C8" s="26">
        <v>30</v>
      </c>
      <c r="D8" s="26">
        <v>35</v>
      </c>
      <c r="N8" s="56"/>
      <c r="O8" s="56"/>
    </row>
    <row r="9" spans="2:18" s="17" customFormat="1" ht="17.100000000000001" customHeight="1" thickBot="1" x14ac:dyDescent="0.25">
      <c r="B9" s="25" t="s">
        <v>8</v>
      </c>
      <c r="C9" s="26">
        <v>19</v>
      </c>
      <c r="D9" s="26">
        <v>29</v>
      </c>
      <c r="N9" s="56"/>
      <c r="O9" s="56"/>
    </row>
    <row r="10" spans="2:18" s="17" customFormat="1" ht="17.100000000000001" customHeight="1" thickBot="1" x14ac:dyDescent="0.25">
      <c r="B10" s="25" t="s">
        <v>0</v>
      </c>
      <c r="C10" s="26">
        <v>15</v>
      </c>
      <c r="D10" s="26">
        <v>31</v>
      </c>
      <c r="N10" s="56"/>
      <c r="O10" s="56"/>
    </row>
    <row r="11" spans="2:18" s="17" customFormat="1" ht="17.100000000000001" customHeight="1" thickBot="1" x14ac:dyDescent="0.25">
      <c r="B11" s="25" t="s">
        <v>1</v>
      </c>
      <c r="C11" s="26">
        <v>14</v>
      </c>
      <c r="D11" s="26">
        <v>10</v>
      </c>
      <c r="N11" s="56"/>
      <c r="O11" s="56"/>
    </row>
    <row r="12" spans="2:18" s="17" customFormat="1" ht="17.100000000000001" customHeight="1" thickBot="1" x14ac:dyDescent="0.25">
      <c r="B12" s="25" t="s">
        <v>14</v>
      </c>
      <c r="C12" s="26">
        <v>52</v>
      </c>
      <c r="D12" s="26">
        <v>70</v>
      </c>
      <c r="N12" s="56"/>
      <c r="O12" s="56"/>
    </row>
    <row r="13" spans="2:18" s="17" customFormat="1" ht="17.100000000000001" customHeight="1" thickBot="1" x14ac:dyDescent="0.25">
      <c r="B13" s="25" t="s">
        <v>10</v>
      </c>
      <c r="C13" s="26">
        <v>15</v>
      </c>
      <c r="D13" s="26">
        <v>49</v>
      </c>
      <c r="N13" s="56"/>
      <c r="O13" s="56"/>
    </row>
    <row r="14" spans="2:18" s="17" customFormat="1" ht="17.100000000000001" customHeight="1" thickBot="1" x14ac:dyDescent="0.25">
      <c r="B14" s="25" t="s">
        <v>7</v>
      </c>
      <c r="C14" s="26">
        <v>959</v>
      </c>
      <c r="D14" s="26">
        <v>1596</v>
      </c>
      <c r="N14" s="56"/>
      <c r="O14" s="56"/>
    </row>
    <row r="15" spans="2:18" s="17" customFormat="1" ht="17.100000000000001" customHeight="1" thickBot="1" x14ac:dyDescent="0.25">
      <c r="B15" s="25" t="s">
        <v>9</v>
      </c>
      <c r="C15" s="26">
        <v>84</v>
      </c>
      <c r="D15" s="26">
        <v>194</v>
      </c>
      <c r="N15" s="56"/>
      <c r="O15" s="56"/>
    </row>
    <row r="16" spans="2:18" s="17" customFormat="1" ht="17.100000000000001" customHeight="1" thickBot="1" x14ac:dyDescent="0.25">
      <c r="B16" s="25" t="s">
        <v>4</v>
      </c>
      <c r="C16" s="26">
        <v>5</v>
      </c>
      <c r="D16" s="26">
        <v>23</v>
      </c>
      <c r="N16" s="56"/>
      <c r="O16" s="56"/>
    </row>
    <row r="17" spans="2:15" s="17" customFormat="1" ht="17.100000000000001" customHeight="1" thickBot="1" x14ac:dyDescent="0.25">
      <c r="B17" s="25" t="s">
        <v>2</v>
      </c>
      <c r="C17" s="26">
        <v>32</v>
      </c>
      <c r="D17" s="26">
        <v>85</v>
      </c>
      <c r="N17" s="56"/>
      <c r="O17" s="56"/>
    </row>
    <row r="18" spans="2:15" s="17" customFormat="1" ht="17.100000000000001" customHeight="1" thickBot="1" x14ac:dyDescent="0.25">
      <c r="B18" s="25" t="s">
        <v>36</v>
      </c>
      <c r="C18" s="26">
        <v>81</v>
      </c>
      <c r="D18" s="26">
        <v>251</v>
      </c>
      <c r="N18" s="56"/>
      <c r="O18" s="56"/>
    </row>
    <row r="19" spans="2:15" s="17" customFormat="1" ht="17.100000000000001" customHeight="1" thickBot="1" x14ac:dyDescent="0.25">
      <c r="B19" s="25" t="s">
        <v>37</v>
      </c>
      <c r="C19" s="26">
        <v>14</v>
      </c>
      <c r="D19" s="26">
        <v>30</v>
      </c>
      <c r="N19" s="56"/>
      <c r="O19" s="56"/>
    </row>
    <row r="20" spans="2:15" s="17" customFormat="1" ht="17.100000000000001" customHeight="1" thickBot="1" x14ac:dyDescent="0.25">
      <c r="B20" s="25" t="s">
        <v>38</v>
      </c>
      <c r="C20" s="26">
        <v>10</v>
      </c>
      <c r="D20" s="26">
        <v>13</v>
      </c>
      <c r="N20" s="56"/>
      <c r="O20" s="56"/>
    </row>
    <row r="21" spans="2:15" s="17" customFormat="1" ht="17.100000000000001" customHeight="1" thickBot="1" x14ac:dyDescent="0.25">
      <c r="B21" s="25" t="s">
        <v>11</v>
      </c>
      <c r="C21" s="26">
        <v>8</v>
      </c>
      <c r="D21" s="26">
        <v>36</v>
      </c>
      <c r="N21" s="56"/>
      <c r="O21" s="56"/>
    </row>
    <row r="22" spans="2:15" s="17" customFormat="1" ht="17.100000000000001" customHeight="1" thickBot="1" x14ac:dyDescent="0.25">
      <c r="B22" s="25" t="s">
        <v>3</v>
      </c>
      <c r="C22" s="26">
        <v>6</v>
      </c>
      <c r="D22" s="26">
        <v>11</v>
      </c>
      <c r="N22" s="56"/>
      <c r="O22" s="56"/>
    </row>
    <row r="23" spans="2:15" s="17" customFormat="1" ht="17.100000000000001" customHeight="1" thickBot="1" x14ac:dyDescent="0.25">
      <c r="B23" s="43" t="s">
        <v>5</v>
      </c>
      <c r="C23" s="42">
        <v>1450</v>
      </c>
      <c r="D23" s="42">
        <v>2717</v>
      </c>
      <c r="N23" s="56"/>
      <c r="O23" s="56"/>
    </row>
    <row r="24" spans="2:15" s="17" customFormat="1" ht="25.5" customHeight="1" x14ac:dyDescent="0.2"/>
    <row r="25" spans="2:15" s="17" customFormat="1" ht="37.5" customHeight="1" x14ac:dyDescent="0.2">
      <c r="B25" s="44"/>
      <c r="C25" s="44"/>
      <c r="D25" s="44"/>
      <c r="E25" s="44"/>
    </row>
    <row r="26" spans="2:15" s="17" customFormat="1" x14ac:dyDescent="0.2"/>
    <row r="27" spans="2:15" s="17" customFormat="1" ht="39" customHeight="1" x14ac:dyDescent="0.2">
      <c r="B27" s="7"/>
      <c r="C27" s="24" t="s">
        <v>107</v>
      </c>
    </row>
    <row r="28" spans="2:15" s="17" customFormat="1" ht="17.100000000000001" customHeight="1" thickBot="1" x14ac:dyDescent="0.25">
      <c r="B28" s="25" t="s">
        <v>12</v>
      </c>
      <c r="C28" s="27">
        <f t="shared" ref="C28:C45" si="0">+IF(C6&gt;0,(D6-C6)/C6,"-")</f>
        <v>1.6705882352941177</v>
      </c>
    </row>
    <row r="29" spans="2:15" s="17" customFormat="1" ht="17.100000000000001" customHeight="1" thickBot="1" x14ac:dyDescent="0.25">
      <c r="B29" s="25" t="s">
        <v>13</v>
      </c>
      <c r="C29" s="27">
        <f t="shared" si="0"/>
        <v>0.2857142857142857</v>
      </c>
    </row>
    <row r="30" spans="2:15" s="17" customFormat="1" ht="17.100000000000001" customHeight="1" thickBot="1" x14ac:dyDescent="0.25">
      <c r="B30" s="25" t="s">
        <v>35</v>
      </c>
      <c r="C30" s="27">
        <f t="shared" si="0"/>
        <v>0.16666666666666666</v>
      </c>
    </row>
    <row r="31" spans="2:15" s="17" customFormat="1" ht="17.100000000000001" customHeight="1" thickBot="1" x14ac:dyDescent="0.25">
      <c r="B31" s="25" t="s">
        <v>8</v>
      </c>
      <c r="C31" s="27">
        <f t="shared" si="0"/>
        <v>0.52631578947368418</v>
      </c>
    </row>
    <row r="32" spans="2:15" s="17" customFormat="1" ht="17.100000000000001" customHeight="1" thickBot="1" x14ac:dyDescent="0.25">
      <c r="B32" s="25" t="s">
        <v>0</v>
      </c>
      <c r="C32" s="27">
        <f t="shared" si="0"/>
        <v>1.0666666666666667</v>
      </c>
    </row>
    <row r="33" spans="2:3" s="17" customFormat="1" ht="17.100000000000001" customHeight="1" thickBot="1" x14ac:dyDescent="0.25">
      <c r="B33" s="25" t="s">
        <v>1</v>
      </c>
      <c r="C33" s="27">
        <f t="shared" si="0"/>
        <v>-0.2857142857142857</v>
      </c>
    </row>
    <row r="34" spans="2:3" s="17" customFormat="1" ht="17.100000000000001" customHeight="1" thickBot="1" x14ac:dyDescent="0.25">
      <c r="B34" s="25" t="s">
        <v>14</v>
      </c>
      <c r="C34" s="27">
        <f t="shared" si="0"/>
        <v>0.34615384615384615</v>
      </c>
    </row>
    <row r="35" spans="2:3" s="17" customFormat="1" ht="17.100000000000001" customHeight="1" thickBot="1" x14ac:dyDescent="0.25">
      <c r="B35" s="25" t="s">
        <v>10</v>
      </c>
      <c r="C35" s="27">
        <f t="shared" si="0"/>
        <v>2.2666666666666666</v>
      </c>
    </row>
    <row r="36" spans="2:3" s="17" customFormat="1" ht="17.100000000000001" customHeight="1" thickBot="1" x14ac:dyDescent="0.25">
      <c r="B36" s="25" t="s">
        <v>7</v>
      </c>
      <c r="C36" s="27">
        <f t="shared" si="0"/>
        <v>0.66423357664233573</v>
      </c>
    </row>
    <row r="37" spans="2:3" s="17" customFormat="1" ht="17.100000000000001" customHeight="1" thickBot="1" x14ac:dyDescent="0.25">
      <c r="B37" s="25" t="s">
        <v>9</v>
      </c>
      <c r="C37" s="27">
        <f t="shared" si="0"/>
        <v>1.3095238095238095</v>
      </c>
    </row>
    <row r="38" spans="2:3" s="17" customFormat="1" ht="17.100000000000001" customHeight="1" thickBot="1" x14ac:dyDescent="0.25">
      <c r="B38" s="25" t="s">
        <v>4</v>
      </c>
      <c r="C38" s="27">
        <f t="shared" si="0"/>
        <v>3.6</v>
      </c>
    </row>
    <row r="39" spans="2:3" s="17" customFormat="1" ht="17.100000000000001" customHeight="1" thickBot="1" x14ac:dyDescent="0.25">
      <c r="B39" s="25" t="s">
        <v>2</v>
      </c>
      <c r="C39" s="27">
        <f t="shared" si="0"/>
        <v>1.65625</v>
      </c>
    </row>
    <row r="40" spans="2:3" s="17" customFormat="1" ht="17.100000000000001" customHeight="1" thickBot="1" x14ac:dyDescent="0.25">
      <c r="B40" s="25" t="s">
        <v>36</v>
      </c>
      <c r="C40" s="27">
        <f t="shared" si="0"/>
        <v>2.0987654320987654</v>
      </c>
    </row>
    <row r="41" spans="2:3" s="17" customFormat="1" ht="17.100000000000001" customHeight="1" thickBot="1" x14ac:dyDescent="0.25">
      <c r="B41" s="25" t="s">
        <v>37</v>
      </c>
      <c r="C41" s="27">
        <f t="shared" si="0"/>
        <v>1.1428571428571428</v>
      </c>
    </row>
    <row r="42" spans="2:3" s="17" customFormat="1" ht="17.100000000000001" customHeight="1" thickBot="1" x14ac:dyDescent="0.25">
      <c r="B42" s="25" t="s">
        <v>38</v>
      </c>
      <c r="C42" s="27">
        <f t="shared" si="0"/>
        <v>0.3</v>
      </c>
    </row>
    <row r="43" spans="2:3" s="17" customFormat="1" ht="17.100000000000001" customHeight="1" thickBot="1" x14ac:dyDescent="0.25">
      <c r="B43" s="25" t="s">
        <v>11</v>
      </c>
      <c r="C43" s="27">
        <f t="shared" si="0"/>
        <v>3.5</v>
      </c>
    </row>
    <row r="44" spans="2:3" ht="17.100000000000001" customHeight="1" thickBot="1" x14ac:dyDescent="0.25">
      <c r="B44" s="25" t="s">
        <v>3</v>
      </c>
      <c r="C44" s="27">
        <f t="shared" si="0"/>
        <v>0.83333333333333337</v>
      </c>
    </row>
    <row r="45" spans="2:3" ht="17.100000000000001" customHeight="1" thickBot="1" x14ac:dyDescent="0.25">
      <c r="B45" s="43" t="s">
        <v>5</v>
      </c>
      <c r="C45" s="45">
        <f t="shared" si="0"/>
        <v>0.87379310344827588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16"/>
      <c r="R2" s="15"/>
    </row>
    <row r="3" spans="2:18" s="17" customFormat="1" ht="28.5" customHeight="1" x14ac:dyDescent="0.2">
      <c r="B3" s="31"/>
    </row>
    <row r="5" spans="2:18" ht="39" customHeight="1" x14ac:dyDescent="0.2">
      <c r="C5" s="41">
        <v>2020</v>
      </c>
      <c r="D5" s="23">
        <v>2021</v>
      </c>
    </row>
    <row r="6" spans="2:18" s="17" customFormat="1" ht="17.100000000000001" customHeight="1" thickBot="1" x14ac:dyDescent="0.25">
      <c r="B6" s="25" t="s">
        <v>12</v>
      </c>
      <c r="C6" s="46">
        <v>7</v>
      </c>
      <c r="D6" s="46">
        <v>31</v>
      </c>
      <c r="N6" s="56"/>
    </row>
    <row r="7" spans="2:18" s="17" customFormat="1" ht="17.100000000000001" customHeight="1" thickBot="1" x14ac:dyDescent="0.25">
      <c r="B7" s="25" t="s">
        <v>13</v>
      </c>
      <c r="C7" s="46">
        <v>7</v>
      </c>
      <c r="D7" s="46">
        <v>25</v>
      </c>
      <c r="N7" s="56"/>
    </row>
    <row r="8" spans="2:18" s="17" customFormat="1" ht="17.100000000000001" customHeight="1" thickBot="1" x14ac:dyDescent="0.25">
      <c r="B8" s="25" t="s">
        <v>35</v>
      </c>
      <c r="C8" s="46">
        <v>25</v>
      </c>
      <c r="D8" s="46">
        <v>27</v>
      </c>
      <c r="N8" s="56"/>
    </row>
    <row r="9" spans="2:18" s="17" customFormat="1" ht="17.100000000000001" customHeight="1" thickBot="1" x14ac:dyDescent="0.25">
      <c r="B9" s="25" t="s">
        <v>8</v>
      </c>
      <c r="C9" s="46">
        <v>0</v>
      </c>
      <c r="D9" s="46">
        <v>8</v>
      </c>
      <c r="N9" s="56"/>
    </row>
    <row r="10" spans="2:18" s="17" customFormat="1" ht="17.100000000000001" customHeight="1" thickBot="1" x14ac:dyDescent="0.25">
      <c r="B10" s="25" t="s">
        <v>0</v>
      </c>
      <c r="C10" s="46">
        <v>3</v>
      </c>
      <c r="D10" s="46">
        <v>10</v>
      </c>
      <c r="N10" s="56"/>
    </row>
    <row r="11" spans="2:18" s="17" customFormat="1" ht="17.100000000000001" customHeight="1" thickBot="1" x14ac:dyDescent="0.25">
      <c r="B11" s="25" t="s">
        <v>1</v>
      </c>
      <c r="C11" s="46">
        <v>0</v>
      </c>
      <c r="D11" s="46">
        <v>0</v>
      </c>
      <c r="N11" s="56"/>
    </row>
    <row r="12" spans="2:18" s="17" customFormat="1" ht="17.100000000000001" customHeight="1" thickBot="1" x14ac:dyDescent="0.25">
      <c r="B12" s="25" t="s">
        <v>14</v>
      </c>
      <c r="C12" s="46">
        <v>8</v>
      </c>
      <c r="D12" s="46">
        <v>13</v>
      </c>
      <c r="N12" s="56"/>
    </row>
    <row r="13" spans="2:18" s="17" customFormat="1" ht="17.100000000000001" customHeight="1" thickBot="1" x14ac:dyDescent="0.25">
      <c r="B13" s="25" t="s">
        <v>10</v>
      </c>
      <c r="C13" s="46">
        <v>4</v>
      </c>
      <c r="D13" s="46">
        <v>42</v>
      </c>
      <c r="N13" s="56"/>
    </row>
    <row r="14" spans="2:18" s="17" customFormat="1" ht="17.100000000000001" customHeight="1" thickBot="1" x14ac:dyDescent="0.25">
      <c r="B14" s="25" t="s">
        <v>7</v>
      </c>
      <c r="C14" s="46">
        <v>31</v>
      </c>
      <c r="D14" s="46">
        <v>72</v>
      </c>
      <c r="N14" s="56"/>
    </row>
    <row r="15" spans="2:18" s="17" customFormat="1" ht="17.100000000000001" customHeight="1" thickBot="1" x14ac:dyDescent="0.25">
      <c r="B15" s="25" t="s">
        <v>9</v>
      </c>
      <c r="C15" s="46">
        <v>9</v>
      </c>
      <c r="D15" s="46">
        <v>60</v>
      </c>
      <c r="N15" s="56"/>
    </row>
    <row r="16" spans="2:18" s="17" customFormat="1" ht="17.100000000000001" customHeight="1" thickBot="1" x14ac:dyDescent="0.25">
      <c r="B16" s="25" t="s">
        <v>4</v>
      </c>
      <c r="C16" s="46">
        <v>6</v>
      </c>
      <c r="D16" s="46">
        <v>8</v>
      </c>
      <c r="N16" s="56"/>
    </row>
    <row r="17" spans="2:14" s="17" customFormat="1" ht="17.100000000000001" customHeight="1" thickBot="1" x14ac:dyDescent="0.25">
      <c r="B17" s="25" t="s">
        <v>2</v>
      </c>
      <c r="C17" s="46">
        <v>7</v>
      </c>
      <c r="D17" s="46">
        <v>18</v>
      </c>
      <c r="N17" s="56"/>
    </row>
    <row r="18" spans="2:14" s="17" customFormat="1" ht="17.100000000000001" customHeight="1" thickBot="1" x14ac:dyDescent="0.25">
      <c r="B18" s="25" t="s">
        <v>36</v>
      </c>
      <c r="C18" s="46">
        <v>27</v>
      </c>
      <c r="D18" s="46">
        <v>48</v>
      </c>
      <c r="N18" s="56"/>
    </row>
    <row r="19" spans="2:14" s="17" customFormat="1" ht="17.100000000000001" customHeight="1" thickBot="1" x14ac:dyDescent="0.25">
      <c r="B19" s="25" t="s">
        <v>37</v>
      </c>
      <c r="C19" s="46">
        <v>1</v>
      </c>
      <c r="D19" s="46">
        <v>9</v>
      </c>
      <c r="N19" s="56"/>
    </row>
    <row r="20" spans="2:14" s="17" customFormat="1" ht="17.100000000000001" customHeight="1" thickBot="1" x14ac:dyDescent="0.25">
      <c r="B20" s="25" t="s">
        <v>38</v>
      </c>
      <c r="C20" s="46">
        <v>6</v>
      </c>
      <c r="D20" s="46">
        <v>8</v>
      </c>
      <c r="N20" s="56"/>
    </row>
    <row r="21" spans="2:14" s="17" customFormat="1" ht="17.100000000000001" customHeight="1" thickBot="1" x14ac:dyDescent="0.25">
      <c r="B21" s="25" t="s">
        <v>11</v>
      </c>
      <c r="C21" s="46">
        <v>0</v>
      </c>
      <c r="D21" s="46">
        <v>17</v>
      </c>
      <c r="N21" s="56"/>
    </row>
    <row r="22" spans="2:14" s="17" customFormat="1" ht="17.100000000000001" customHeight="1" thickBot="1" x14ac:dyDescent="0.25">
      <c r="B22" s="25" t="s">
        <v>3</v>
      </c>
      <c r="C22" s="26">
        <v>20</v>
      </c>
      <c r="D22" s="26">
        <v>29</v>
      </c>
      <c r="N22" s="56"/>
    </row>
    <row r="23" spans="2:14" s="17" customFormat="1" ht="17.100000000000001" customHeight="1" thickBot="1" x14ac:dyDescent="0.25">
      <c r="B23" s="43" t="s">
        <v>5</v>
      </c>
      <c r="C23" s="42">
        <v>161</v>
      </c>
      <c r="D23" s="42">
        <v>425</v>
      </c>
      <c r="N23" s="56"/>
    </row>
    <row r="24" spans="2:14" s="17" customFormat="1" ht="25.5" customHeight="1" x14ac:dyDescent="0.2"/>
    <row r="25" spans="2:14" s="17" customFormat="1" ht="37.5" customHeight="1" x14ac:dyDescent="0.2">
      <c r="B25" s="44"/>
      <c r="C25" s="44"/>
      <c r="D25" s="44"/>
      <c r="E25" s="44"/>
    </row>
    <row r="26" spans="2:14" s="17" customFormat="1" x14ac:dyDescent="0.2"/>
    <row r="27" spans="2:14" s="17" customFormat="1" ht="39" customHeight="1" x14ac:dyDescent="0.2">
      <c r="B27" s="7"/>
      <c r="C27" s="24" t="s">
        <v>107</v>
      </c>
    </row>
    <row r="28" spans="2:14" s="17" customFormat="1" ht="17.100000000000001" customHeight="1" thickBot="1" x14ac:dyDescent="0.25">
      <c r="B28" s="25" t="s">
        <v>12</v>
      </c>
      <c r="C28" s="50">
        <f t="shared" ref="C28:C45" si="0">+IF(C6&gt;0,(D6-C6)/C6,"-")</f>
        <v>3.4285714285714284</v>
      </c>
    </row>
    <row r="29" spans="2:14" s="17" customFormat="1" ht="17.100000000000001" customHeight="1" thickBot="1" x14ac:dyDescent="0.25">
      <c r="B29" s="25" t="s">
        <v>13</v>
      </c>
      <c r="C29" s="50">
        <f t="shared" si="0"/>
        <v>2.5714285714285716</v>
      </c>
    </row>
    <row r="30" spans="2:14" s="17" customFormat="1" ht="17.100000000000001" customHeight="1" thickBot="1" x14ac:dyDescent="0.25">
      <c r="B30" s="25" t="s">
        <v>35</v>
      </c>
      <c r="C30" s="50">
        <f t="shared" si="0"/>
        <v>0.08</v>
      </c>
    </row>
    <row r="31" spans="2:14" s="17" customFormat="1" ht="17.100000000000001" customHeight="1" thickBot="1" x14ac:dyDescent="0.25">
      <c r="B31" s="25" t="s">
        <v>8</v>
      </c>
      <c r="C31" s="50" t="str">
        <f t="shared" si="0"/>
        <v>-</v>
      </c>
    </row>
    <row r="32" spans="2:14" s="17" customFormat="1" ht="17.100000000000001" customHeight="1" thickBot="1" x14ac:dyDescent="0.25">
      <c r="B32" s="25" t="s">
        <v>0</v>
      </c>
      <c r="C32" s="50">
        <f t="shared" si="0"/>
        <v>2.3333333333333335</v>
      </c>
    </row>
    <row r="33" spans="2:3" s="17" customFormat="1" ht="17.100000000000001" customHeight="1" thickBot="1" x14ac:dyDescent="0.25">
      <c r="B33" s="25" t="s">
        <v>1</v>
      </c>
      <c r="C33" s="50" t="str">
        <f t="shared" si="0"/>
        <v>-</v>
      </c>
    </row>
    <row r="34" spans="2:3" s="17" customFormat="1" ht="17.100000000000001" customHeight="1" thickBot="1" x14ac:dyDescent="0.25">
      <c r="B34" s="25" t="s">
        <v>14</v>
      </c>
      <c r="C34" s="50">
        <f t="shared" si="0"/>
        <v>0.625</v>
      </c>
    </row>
    <row r="35" spans="2:3" s="17" customFormat="1" ht="17.100000000000001" customHeight="1" thickBot="1" x14ac:dyDescent="0.25">
      <c r="B35" s="25" t="s">
        <v>10</v>
      </c>
      <c r="C35" s="50">
        <f t="shared" si="0"/>
        <v>9.5</v>
      </c>
    </row>
    <row r="36" spans="2:3" s="17" customFormat="1" ht="17.100000000000001" customHeight="1" thickBot="1" x14ac:dyDescent="0.25">
      <c r="B36" s="25" t="s">
        <v>7</v>
      </c>
      <c r="C36" s="50">
        <f t="shared" si="0"/>
        <v>1.3225806451612903</v>
      </c>
    </row>
    <row r="37" spans="2:3" s="17" customFormat="1" ht="17.100000000000001" customHeight="1" thickBot="1" x14ac:dyDescent="0.25">
      <c r="B37" s="25" t="s">
        <v>9</v>
      </c>
      <c r="C37" s="50">
        <f t="shared" si="0"/>
        <v>5.666666666666667</v>
      </c>
    </row>
    <row r="38" spans="2:3" s="17" customFormat="1" ht="17.100000000000001" customHeight="1" thickBot="1" x14ac:dyDescent="0.25">
      <c r="B38" s="25" t="s">
        <v>4</v>
      </c>
      <c r="C38" s="50">
        <f t="shared" si="0"/>
        <v>0.33333333333333331</v>
      </c>
    </row>
    <row r="39" spans="2:3" s="17" customFormat="1" ht="17.100000000000001" customHeight="1" thickBot="1" x14ac:dyDescent="0.25">
      <c r="B39" s="25" t="s">
        <v>2</v>
      </c>
      <c r="C39" s="50">
        <f t="shared" si="0"/>
        <v>1.5714285714285714</v>
      </c>
    </row>
    <row r="40" spans="2:3" s="17" customFormat="1" ht="17.100000000000001" customHeight="1" thickBot="1" x14ac:dyDescent="0.25">
      <c r="B40" s="25" t="s">
        <v>36</v>
      </c>
      <c r="C40" s="50">
        <f t="shared" si="0"/>
        <v>0.77777777777777779</v>
      </c>
    </row>
    <row r="41" spans="2:3" s="17" customFormat="1" ht="17.100000000000001" customHeight="1" thickBot="1" x14ac:dyDescent="0.25">
      <c r="B41" s="25" t="s">
        <v>37</v>
      </c>
      <c r="C41" s="50">
        <f t="shared" si="0"/>
        <v>8</v>
      </c>
    </row>
    <row r="42" spans="2:3" s="17" customFormat="1" ht="17.100000000000001" customHeight="1" thickBot="1" x14ac:dyDescent="0.25">
      <c r="B42" s="25" t="s">
        <v>38</v>
      </c>
      <c r="C42" s="50">
        <f t="shared" si="0"/>
        <v>0.33333333333333331</v>
      </c>
    </row>
    <row r="43" spans="2:3" s="17" customFormat="1" ht="17.100000000000001" customHeight="1" thickBot="1" x14ac:dyDescent="0.25">
      <c r="B43" s="25" t="s">
        <v>11</v>
      </c>
      <c r="C43" s="50" t="str">
        <f t="shared" si="0"/>
        <v>-</v>
      </c>
    </row>
    <row r="44" spans="2:3" ht="17.100000000000001" customHeight="1" thickBot="1" x14ac:dyDescent="0.25">
      <c r="B44" s="25" t="s">
        <v>3</v>
      </c>
      <c r="C44" s="50">
        <f t="shared" si="0"/>
        <v>0.45</v>
      </c>
    </row>
    <row r="45" spans="2:3" ht="17.100000000000001" customHeight="1" thickBot="1" x14ac:dyDescent="0.25">
      <c r="B45" s="43" t="s">
        <v>5</v>
      </c>
      <c r="C45" s="45">
        <f t="shared" si="0"/>
        <v>1.639751552795031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8"/>
  <sheetViews>
    <sheetView workbookViewId="0">
      <selection activeCell="S15" sqref="S15"/>
    </sheetView>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7" width="14.1406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16"/>
    </row>
    <row r="3" spans="2:13" s="17" customFormat="1" ht="28.5" customHeight="1" x14ac:dyDescent="0.2">
      <c r="B3" s="31"/>
    </row>
    <row r="5" spans="2:13" ht="63.75" customHeight="1" x14ac:dyDescent="0.2">
      <c r="C5" s="24" t="s">
        <v>102</v>
      </c>
      <c r="D5" s="24" t="s">
        <v>103</v>
      </c>
      <c r="E5" s="24" t="s">
        <v>47</v>
      </c>
      <c r="F5" s="24" t="s">
        <v>48</v>
      </c>
      <c r="G5" s="24" t="s">
        <v>49</v>
      </c>
      <c r="H5" s="24" t="s">
        <v>50</v>
      </c>
      <c r="I5" s="24" t="s">
        <v>51</v>
      </c>
      <c r="J5" s="24" t="s">
        <v>52</v>
      </c>
      <c r="K5" s="24" t="s">
        <v>53</v>
      </c>
      <c r="L5" s="24" t="s">
        <v>54</v>
      </c>
      <c r="M5" s="24" t="s">
        <v>39</v>
      </c>
    </row>
    <row r="6" spans="2:13" s="17" customFormat="1" ht="17.100000000000001" customHeight="1" thickBot="1" x14ac:dyDescent="0.25">
      <c r="B6" s="25" t="s">
        <v>58</v>
      </c>
      <c r="C6" s="54">
        <v>28</v>
      </c>
      <c r="D6" s="54">
        <v>45</v>
      </c>
      <c r="E6" s="54">
        <v>73</v>
      </c>
      <c r="F6" s="46">
        <v>39</v>
      </c>
      <c r="G6" s="46">
        <v>16</v>
      </c>
      <c r="H6" s="46">
        <v>1</v>
      </c>
      <c r="I6" s="46">
        <v>20</v>
      </c>
      <c r="J6" s="46">
        <v>2</v>
      </c>
      <c r="K6" s="46">
        <v>0</v>
      </c>
      <c r="L6" s="46">
        <v>12</v>
      </c>
      <c r="M6" s="46">
        <v>0</v>
      </c>
    </row>
    <row r="7" spans="2:13" s="17" customFormat="1" ht="17.100000000000001" customHeight="1" thickBot="1" x14ac:dyDescent="0.25">
      <c r="B7" s="25" t="s">
        <v>67</v>
      </c>
      <c r="C7" s="54">
        <v>24</v>
      </c>
      <c r="D7" s="54">
        <v>97</v>
      </c>
      <c r="E7" s="54">
        <v>121</v>
      </c>
      <c r="F7" s="46">
        <v>55</v>
      </c>
      <c r="G7" s="46">
        <v>26</v>
      </c>
      <c r="H7" s="46">
        <v>1</v>
      </c>
      <c r="I7" s="46">
        <v>19</v>
      </c>
      <c r="J7" s="46">
        <v>1</v>
      </c>
      <c r="K7" s="46">
        <v>0</v>
      </c>
      <c r="L7" s="46">
        <v>16</v>
      </c>
      <c r="M7" s="46">
        <v>4</v>
      </c>
    </row>
    <row r="8" spans="2:13" s="17" customFormat="1" ht="17.100000000000001" customHeight="1" thickBot="1" x14ac:dyDescent="0.25">
      <c r="B8" s="25" t="s">
        <v>70</v>
      </c>
      <c r="C8" s="54">
        <v>45</v>
      </c>
      <c r="D8" s="54">
        <v>42</v>
      </c>
      <c r="E8" s="54">
        <v>87</v>
      </c>
      <c r="F8" s="46">
        <v>64</v>
      </c>
      <c r="G8" s="46">
        <v>20</v>
      </c>
      <c r="H8" s="46">
        <v>7</v>
      </c>
      <c r="I8" s="46">
        <v>37</v>
      </c>
      <c r="J8" s="46">
        <v>3</v>
      </c>
      <c r="K8" s="46">
        <v>0</v>
      </c>
      <c r="L8" s="46">
        <v>41</v>
      </c>
      <c r="M8" s="46">
        <v>0</v>
      </c>
    </row>
    <row r="9" spans="2:13" s="17" customFormat="1" ht="17.100000000000001" customHeight="1" thickBot="1" x14ac:dyDescent="0.25">
      <c r="B9" s="25" t="s">
        <v>74</v>
      </c>
      <c r="C9" s="54">
        <v>29</v>
      </c>
      <c r="D9" s="54">
        <v>40</v>
      </c>
      <c r="E9" s="54">
        <v>69</v>
      </c>
      <c r="F9" s="46">
        <v>50</v>
      </c>
      <c r="G9" s="46">
        <v>8</v>
      </c>
      <c r="H9" s="46">
        <v>6</v>
      </c>
      <c r="I9" s="46">
        <v>49</v>
      </c>
      <c r="J9" s="46">
        <v>3</v>
      </c>
      <c r="K9" s="46">
        <v>0</v>
      </c>
      <c r="L9" s="46">
        <v>17</v>
      </c>
      <c r="M9" s="46">
        <v>0</v>
      </c>
    </row>
    <row r="10" spans="2:13" s="17" customFormat="1" ht="17.100000000000001" customHeight="1" thickBot="1" x14ac:dyDescent="0.25">
      <c r="B10" s="25" t="s">
        <v>76</v>
      </c>
      <c r="C10" s="54">
        <v>5</v>
      </c>
      <c r="D10" s="54">
        <v>31</v>
      </c>
      <c r="E10" s="54">
        <v>36</v>
      </c>
      <c r="F10" s="46">
        <v>10</v>
      </c>
      <c r="G10" s="46">
        <v>15</v>
      </c>
      <c r="H10" s="46">
        <v>4</v>
      </c>
      <c r="I10" s="46">
        <v>10</v>
      </c>
      <c r="J10" s="46">
        <v>1</v>
      </c>
      <c r="K10" s="46">
        <v>0</v>
      </c>
      <c r="L10" s="46">
        <v>5</v>
      </c>
      <c r="M10" s="46">
        <v>0</v>
      </c>
    </row>
    <row r="11" spans="2:13" s="17" customFormat="1" ht="17.100000000000001" customHeight="1" thickBot="1" x14ac:dyDescent="0.25">
      <c r="B11" s="25" t="s">
        <v>78</v>
      </c>
      <c r="C11" s="54">
        <v>15</v>
      </c>
      <c r="D11" s="54">
        <v>23</v>
      </c>
      <c r="E11" s="54">
        <v>38</v>
      </c>
      <c r="F11" s="46">
        <v>13</v>
      </c>
      <c r="G11" s="46">
        <v>5</v>
      </c>
      <c r="H11" s="46">
        <v>8</v>
      </c>
      <c r="I11" s="46">
        <v>17</v>
      </c>
      <c r="J11" s="46">
        <v>3</v>
      </c>
      <c r="K11" s="46">
        <v>0</v>
      </c>
      <c r="L11" s="46">
        <v>3</v>
      </c>
      <c r="M11" s="46">
        <v>3</v>
      </c>
    </row>
    <row r="12" spans="2:13" s="17" customFormat="1" ht="17.100000000000001" customHeight="1" thickBot="1" x14ac:dyDescent="0.25">
      <c r="B12" s="25" t="s">
        <v>84</v>
      </c>
      <c r="C12" s="54">
        <v>46</v>
      </c>
      <c r="D12" s="54">
        <v>119</v>
      </c>
      <c r="E12" s="54">
        <v>165</v>
      </c>
      <c r="F12" s="46">
        <v>95</v>
      </c>
      <c r="G12" s="46">
        <v>22</v>
      </c>
      <c r="H12" s="46">
        <v>25</v>
      </c>
      <c r="I12" s="46">
        <v>85</v>
      </c>
      <c r="J12" s="46">
        <v>17</v>
      </c>
      <c r="K12" s="46">
        <v>0</v>
      </c>
      <c r="L12" s="46">
        <v>22</v>
      </c>
      <c r="M12" s="46">
        <v>3</v>
      </c>
    </row>
    <row r="13" spans="2:13" s="17" customFormat="1" ht="17.100000000000001" customHeight="1" thickBot="1" x14ac:dyDescent="0.25">
      <c r="B13" s="25" t="s">
        <v>93</v>
      </c>
      <c r="C13" s="54">
        <v>125</v>
      </c>
      <c r="D13" s="54">
        <v>124</v>
      </c>
      <c r="E13" s="54">
        <v>249</v>
      </c>
      <c r="F13" s="46">
        <v>206</v>
      </c>
      <c r="G13" s="46">
        <v>47</v>
      </c>
      <c r="H13" s="46">
        <v>31</v>
      </c>
      <c r="I13" s="46">
        <v>129</v>
      </c>
      <c r="J13" s="46">
        <v>5</v>
      </c>
      <c r="K13" s="46">
        <v>0</v>
      </c>
      <c r="L13" s="46">
        <v>111</v>
      </c>
      <c r="M13" s="46">
        <v>21</v>
      </c>
    </row>
    <row r="14" spans="2:13" s="17" customFormat="1" ht="17.100000000000001" customHeight="1" thickBot="1" x14ac:dyDescent="0.25">
      <c r="B14" s="25" t="s">
        <v>77</v>
      </c>
      <c r="C14" s="54">
        <v>28</v>
      </c>
      <c r="D14" s="54">
        <v>23</v>
      </c>
      <c r="E14" s="54">
        <v>51</v>
      </c>
      <c r="F14" s="46">
        <v>37</v>
      </c>
      <c r="G14" s="46">
        <v>22</v>
      </c>
      <c r="H14" s="46">
        <v>2</v>
      </c>
      <c r="I14" s="46">
        <v>24</v>
      </c>
      <c r="J14" s="46">
        <v>5</v>
      </c>
      <c r="K14" s="46">
        <v>0</v>
      </c>
      <c r="L14" s="46">
        <v>16</v>
      </c>
      <c r="M14" s="46">
        <v>19</v>
      </c>
    </row>
    <row r="15" spans="2:13" s="17" customFormat="1" ht="17.100000000000001" customHeight="1" thickBot="1" x14ac:dyDescent="0.25">
      <c r="B15" s="25" t="s">
        <v>96</v>
      </c>
      <c r="C15" s="54">
        <v>9</v>
      </c>
      <c r="D15" s="54">
        <v>20</v>
      </c>
      <c r="E15" s="54">
        <v>29</v>
      </c>
      <c r="F15" s="46">
        <v>9</v>
      </c>
      <c r="G15" s="46">
        <v>5</v>
      </c>
      <c r="H15" s="46">
        <v>11</v>
      </c>
      <c r="I15" s="46">
        <v>16</v>
      </c>
      <c r="J15" s="46">
        <v>3</v>
      </c>
      <c r="K15" s="46">
        <v>0</v>
      </c>
      <c r="L15" s="46">
        <v>9</v>
      </c>
      <c r="M15" s="46">
        <v>3</v>
      </c>
    </row>
    <row r="16" spans="2:13" s="17" customFormat="1" ht="17.100000000000001" customHeight="1" thickBot="1" x14ac:dyDescent="0.25">
      <c r="B16" s="25" t="s">
        <v>101</v>
      </c>
      <c r="C16" s="54">
        <v>13</v>
      </c>
      <c r="D16" s="54">
        <v>82</v>
      </c>
      <c r="E16" s="54">
        <v>95</v>
      </c>
      <c r="F16" s="46">
        <v>23</v>
      </c>
      <c r="G16" s="46">
        <v>80</v>
      </c>
      <c r="H16" s="46">
        <v>6</v>
      </c>
      <c r="I16" s="46">
        <v>38</v>
      </c>
      <c r="J16" s="46">
        <v>33</v>
      </c>
      <c r="K16" s="46">
        <v>0</v>
      </c>
      <c r="L16" s="46">
        <v>2</v>
      </c>
      <c r="M16" s="46">
        <v>3</v>
      </c>
    </row>
    <row r="17" spans="2:13" s="17" customFormat="1" ht="17.100000000000001" customHeight="1" thickBot="1" x14ac:dyDescent="0.25">
      <c r="B17" s="25" t="s">
        <v>60</v>
      </c>
      <c r="C17" s="54">
        <v>73</v>
      </c>
      <c r="D17" s="54">
        <v>81</v>
      </c>
      <c r="E17" s="54">
        <v>154</v>
      </c>
      <c r="F17" s="46">
        <v>65</v>
      </c>
      <c r="G17" s="46">
        <v>77</v>
      </c>
      <c r="H17" s="46">
        <v>3</v>
      </c>
      <c r="I17" s="46">
        <v>37</v>
      </c>
      <c r="J17" s="46">
        <v>8</v>
      </c>
      <c r="K17" s="46">
        <v>0</v>
      </c>
      <c r="L17" s="46">
        <v>35</v>
      </c>
      <c r="M17" s="46">
        <v>27</v>
      </c>
    </row>
    <row r="18" spans="2:13" s="17" customFormat="1" ht="17.100000000000001" customHeight="1" thickBot="1" x14ac:dyDescent="0.25">
      <c r="B18" s="25" t="s">
        <v>8</v>
      </c>
      <c r="C18" s="54">
        <v>64</v>
      </c>
      <c r="D18" s="54">
        <v>142</v>
      </c>
      <c r="E18" s="54">
        <v>206</v>
      </c>
      <c r="F18" s="46">
        <v>164</v>
      </c>
      <c r="G18" s="46">
        <v>40</v>
      </c>
      <c r="H18" s="46">
        <v>21</v>
      </c>
      <c r="I18" s="46">
        <v>80</v>
      </c>
      <c r="J18" s="46">
        <v>8</v>
      </c>
      <c r="K18" s="46">
        <v>0</v>
      </c>
      <c r="L18" s="46">
        <v>29</v>
      </c>
      <c r="M18" s="46">
        <v>8</v>
      </c>
    </row>
    <row r="19" spans="2:13" s="17" customFormat="1" ht="17.100000000000001" customHeight="1" thickBot="1" x14ac:dyDescent="0.25">
      <c r="B19" s="25" t="s">
        <v>79</v>
      </c>
      <c r="C19" s="54">
        <v>53</v>
      </c>
      <c r="D19" s="54">
        <v>61</v>
      </c>
      <c r="E19" s="54">
        <v>114</v>
      </c>
      <c r="F19" s="46">
        <v>56</v>
      </c>
      <c r="G19" s="46">
        <v>43</v>
      </c>
      <c r="H19" s="46">
        <v>14</v>
      </c>
      <c r="I19" s="46">
        <v>56</v>
      </c>
      <c r="J19" s="46">
        <v>9</v>
      </c>
      <c r="K19" s="46">
        <v>0</v>
      </c>
      <c r="L19" s="46">
        <v>10</v>
      </c>
      <c r="M19" s="46">
        <v>8</v>
      </c>
    </row>
    <row r="20" spans="2:13" s="17" customFormat="1" ht="17.100000000000001" customHeight="1" thickBot="1" x14ac:dyDescent="0.25">
      <c r="B20" s="25" t="s">
        <v>91</v>
      </c>
      <c r="C20" s="54">
        <v>19</v>
      </c>
      <c r="D20" s="54">
        <v>54</v>
      </c>
      <c r="E20" s="54">
        <v>73</v>
      </c>
      <c r="F20" s="46">
        <v>42</v>
      </c>
      <c r="G20" s="46">
        <v>25</v>
      </c>
      <c r="H20" s="46">
        <v>14</v>
      </c>
      <c r="I20" s="46">
        <v>35</v>
      </c>
      <c r="J20" s="46">
        <v>4</v>
      </c>
      <c r="K20" s="46">
        <v>0</v>
      </c>
      <c r="L20" s="46">
        <v>21</v>
      </c>
      <c r="M20" s="46">
        <v>2</v>
      </c>
    </row>
    <row r="21" spans="2:13" s="17" customFormat="1" ht="17.100000000000001" customHeight="1" thickBot="1" x14ac:dyDescent="0.25">
      <c r="B21" s="25" t="s">
        <v>1</v>
      </c>
      <c r="C21" s="54">
        <v>23</v>
      </c>
      <c r="D21" s="54">
        <v>38</v>
      </c>
      <c r="E21" s="54">
        <v>61</v>
      </c>
      <c r="F21" s="46">
        <v>19</v>
      </c>
      <c r="G21" s="46">
        <v>28</v>
      </c>
      <c r="H21" s="46">
        <v>4</v>
      </c>
      <c r="I21" s="46">
        <v>28</v>
      </c>
      <c r="J21" s="46">
        <v>5</v>
      </c>
      <c r="K21" s="46">
        <v>0</v>
      </c>
      <c r="L21" s="46">
        <v>10</v>
      </c>
      <c r="M21" s="46">
        <v>0</v>
      </c>
    </row>
    <row r="22" spans="2:13" s="17" customFormat="1" ht="17.100000000000001" customHeight="1" thickBot="1" x14ac:dyDescent="0.25">
      <c r="B22" s="25" t="s">
        <v>61</v>
      </c>
      <c r="C22" s="54">
        <v>3</v>
      </c>
      <c r="D22" s="54">
        <v>8</v>
      </c>
      <c r="E22" s="54">
        <v>11</v>
      </c>
      <c r="F22" s="46">
        <v>2</v>
      </c>
      <c r="G22" s="46">
        <v>4</v>
      </c>
      <c r="H22" s="46">
        <v>0</v>
      </c>
      <c r="I22" s="46">
        <v>2</v>
      </c>
      <c r="J22" s="46">
        <v>0</v>
      </c>
      <c r="K22" s="46">
        <v>0</v>
      </c>
      <c r="L22" s="46">
        <v>0</v>
      </c>
      <c r="M22" s="46">
        <v>0</v>
      </c>
    </row>
    <row r="23" spans="2:13" s="17" customFormat="1" ht="17.100000000000001" customHeight="1" thickBot="1" x14ac:dyDescent="0.25">
      <c r="B23" s="25" t="s">
        <v>65</v>
      </c>
      <c r="C23" s="54">
        <v>9</v>
      </c>
      <c r="D23" s="54">
        <v>24</v>
      </c>
      <c r="E23" s="54">
        <v>33</v>
      </c>
      <c r="F23" s="46">
        <v>12</v>
      </c>
      <c r="G23" s="46">
        <v>7</v>
      </c>
      <c r="H23" s="46">
        <v>0</v>
      </c>
      <c r="I23" s="46">
        <v>17</v>
      </c>
      <c r="J23" s="46">
        <v>1</v>
      </c>
      <c r="K23" s="46">
        <v>0</v>
      </c>
      <c r="L23" s="46">
        <v>1</v>
      </c>
      <c r="M23" s="46">
        <v>0</v>
      </c>
    </row>
    <row r="24" spans="2:13" ht="15" thickBot="1" x14ac:dyDescent="0.25">
      <c r="B24" s="25" t="s">
        <v>80</v>
      </c>
      <c r="C24" s="54">
        <v>6</v>
      </c>
      <c r="D24" s="54">
        <v>22</v>
      </c>
      <c r="E24" s="54">
        <v>28</v>
      </c>
      <c r="F24" s="46">
        <v>13</v>
      </c>
      <c r="G24" s="46">
        <v>10</v>
      </c>
      <c r="H24" s="46">
        <v>0</v>
      </c>
      <c r="I24" s="46">
        <v>13</v>
      </c>
      <c r="J24" s="46">
        <v>3</v>
      </c>
      <c r="K24" s="46">
        <v>0</v>
      </c>
      <c r="L24" s="46">
        <v>2</v>
      </c>
      <c r="M24" s="46">
        <v>0</v>
      </c>
    </row>
    <row r="25" spans="2:13" ht="15" thickBot="1" x14ac:dyDescent="0.25">
      <c r="B25" s="25" t="s">
        <v>88</v>
      </c>
      <c r="C25" s="54">
        <v>4</v>
      </c>
      <c r="D25" s="54">
        <v>13</v>
      </c>
      <c r="E25" s="54">
        <v>17</v>
      </c>
      <c r="F25" s="46">
        <v>17</v>
      </c>
      <c r="G25" s="46">
        <v>4</v>
      </c>
      <c r="H25" s="46">
        <v>3</v>
      </c>
      <c r="I25" s="46">
        <v>13</v>
      </c>
      <c r="J25" s="46">
        <v>2</v>
      </c>
      <c r="K25" s="46">
        <v>0</v>
      </c>
      <c r="L25" s="46">
        <v>5</v>
      </c>
      <c r="M25" s="46">
        <v>0</v>
      </c>
    </row>
    <row r="26" spans="2:13" ht="15" thickBot="1" x14ac:dyDescent="0.25">
      <c r="B26" s="25" t="s">
        <v>90</v>
      </c>
      <c r="C26" s="54">
        <v>55</v>
      </c>
      <c r="D26" s="54">
        <v>20</v>
      </c>
      <c r="E26" s="54">
        <v>75</v>
      </c>
      <c r="F26" s="46">
        <v>50</v>
      </c>
      <c r="G26" s="46">
        <v>11</v>
      </c>
      <c r="H26" s="46">
        <v>0</v>
      </c>
      <c r="I26" s="46">
        <v>9</v>
      </c>
      <c r="J26" s="46">
        <v>0</v>
      </c>
      <c r="K26" s="46">
        <v>0</v>
      </c>
      <c r="L26" s="46">
        <v>27</v>
      </c>
      <c r="M26" s="46">
        <v>6</v>
      </c>
    </row>
    <row r="27" spans="2:13" ht="15" thickBot="1" x14ac:dyDescent="0.25">
      <c r="B27" s="25" t="s">
        <v>92</v>
      </c>
      <c r="C27" s="54">
        <v>27</v>
      </c>
      <c r="D27" s="54">
        <v>5</v>
      </c>
      <c r="E27" s="54">
        <v>32</v>
      </c>
      <c r="F27" s="46">
        <v>4</v>
      </c>
      <c r="G27" s="46">
        <v>11</v>
      </c>
      <c r="H27" s="46">
        <v>3</v>
      </c>
      <c r="I27" s="46">
        <v>5</v>
      </c>
      <c r="J27" s="46">
        <v>0</v>
      </c>
      <c r="K27" s="46">
        <v>0</v>
      </c>
      <c r="L27" s="46">
        <v>2</v>
      </c>
      <c r="M27" s="46">
        <v>7</v>
      </c>
    </row>
    <row r="28" spans="2:13" ht="15" thickBot="1" x14ac:dyDescent="0.25">
      <c r="B28" s="25" t="s">
        <v>94</v>
      </c>
      <c r="C28" s="54">
        <v>7</v>
      </c>
      <c r="D28" s="54">
        <v>7</v>
      </c>
      <c r="E28" s="54">
        <v>14</v>
      </c>
      <c r="F28" s="46">
        <v>9</v>
      </c>
      <c r="G28" s="46">
        <v>1</v>
      </c>
      <c r="H28" s="46">
        <v>0</v>
      </c>
      <c r="I28" s="46">
        <v>4</v>
      </c>
      <c r="J28" s="46">
        <v>0</v>
      </c>
      <c r="K28" s="46">
        <v>0</v>
      </c>
      <c r="L28" s="46">
        <v>3</v>
      </c>
      <c r="M28" s="46">
        <v>0</v>
      </c>
    </row>
    <row r="29" spans="2:13" ht="15" thickBot="1" x14ac:dyDescent="0.25">
      <c r="B29" s="25" t="s">
        <v>99</v>
      </c>
      <c r="C29" s="54">
        <v>37</v>
      </c>
      <c r="D29" s="54">
        <v>47</v>
      </c>
      <c r="E29" s="54">
        <v>84</v>
      </c>
      <c r="F29" s="46">
        <v>41</v>
      </c>
      <c r="G29" s="46">
        <v>32</v>
      </c>
      <c r="H29" s="46">
        <v>3</v>
      </c>
      <c r="I29" s="46">
        <v>47</v>
      </c>
      <c r="J29" s="46">
        <v>6</v>
      </c>
      <c r="K29" s="46">
        <v>0</v>
      </c>
      <c r="L29" s="46">
        <v>28</v>
      </c>
      <c r="M29" s="46">
        <v>0</v>
      </c>
    </row>
    <row r="30" spans="2:13" ht="15" thickBot="1" x14ac:dyDescent="0.25">
      <c r="B30" s="25" t="s">
        <v>100</v>
      </c>
      <c r="C30" s="54">
        <v>3</v>
      </c>
      <c r="D30" s="54">
        <v>6</v>
      </c>
      <c r="E30" s="54">
        <v>9</v>
      </c>
      <c r="F30" s="46">
        <v>7</v>
      </c>
      <c r="G30" s="46">
        <v>2</v>
      </c>
      <c r="H30" s="46">
        <v>0</v>
      </c>
      <c r="I30" s="46">
        <v>6</v>
      </c>
      <c r="J30" s="46">
        <v>0</v>
      </c>
      <c r="K30" s="46">
        <v>0</v>
      </c>
      <c r="L30" s="46">
        <v>2</v>
      </c>
      <c r="M30" s="46">
        <v>0</v>
      </c>
    </row>
    <row r="31" spans="2:13" ht="15" thickBot="1" x14ac:dyDescent="0.25">
      <c r="B31" s="25" t="s">
        <v>56</v>
      </c>
      <c r="C31" s="54">
        <v>20</v>
      </c>
      <c r="D31" s="54">
        <v>39</v>
      </c>
      <c r="E31" s="54">
        <v>59</v>
      </c>
      <c r="F31" s="46">
        <v>40</v>
      </c>
      <c r="G31" s="46">
        <v>34</v>
      </c>
      <c r="H31" s="46">
        <v>1</v>
      </c>
      <c r="I31" s="46">
        <v>2</v>
      </c>
      <c r="J31" s="46">
        <v>3</v>
      </c>
      <c r="K31" s="46">
        <v>0</v>
      </c>
      <c r="L31" s="46">
        <v>16</v>
      </c>
      <c r="M31" s="46">
        <v>9</v>
      </c>
    </row>
    <row r="32" spans="2:13" ht="15" thickBot="1" x14ac:dyDescent="0.25">
      <c r="B32" s="25" t="s">
        <v>69</v>
      </c>
      <c r="C32" s="54">
        <v>48</v>
      </c>
      <c r="D32" s="54">
        <v>26</v>
      </c>
      <c r="E32" s="54">
        <v>74</v>
      </c>
      <c r="F32" s="46">
        <v>8</v>
      </c>
      <c r="G32" s="46">
        <v>49</v>
      </c>
      <c r="H32" s="46">
        <v>1</v>
      </c>
      <c r="I32" s="46">
        <v>5</v>
      </c>
      <c r="J32" s="46">
        <v>2</v>
      </c>
      <c r="K32" s="46">
        <v>0</v>
      </c>
      <c r="L32" s="46">
        <v>0</v>
      </c>
      <c r="M32" s="46">
        <v>15</v>
      </c>
    </row>
    <row r="33" spans="2:13" ht="15" thickBot="1" x14ac:dyDescent="0.25">
      <c r="B33" s="25" t="s">
        <v>71</v>
      </c>
      <c r="C33" s="54">
        <v>4</v>
      </c>
      <c r="D33" s="54">
        <v>12</v>
      </c>
      <c r="E33" s="54">
        <v>16</v>
      </c>
      <c r="F33" s="46">
        <v>1</v>
      </c>
      <c r="G33" s="46">
        <v>13</v>
      </c>
      <c r="H33" s="46">
        <v>0</v>
      </c>
      <c r="I33" s="46">
        <v>3</v>
      </c>
      <c r="J33" s="46">
        <v>1</v>
      </c>
      <c r="K33" s="46">
        <v>0</v>
      </c>
      <c r="L33" s="46">
        <v>0</v>
      </c>
      <c r="M33" s="46">
        <v>2</v>
      </c>
    </row>
    <row r="34" spans="2:13" ht="15" thickBot="1" x14ac:dyDescent="0.25">
      <c r="B34" s="25" t="s">
        <v>75</v>
      </c>
      <c r="C34" s="54">
        <v>21</v>
      </c>
      <c r="D34" s="54">
        <v>15</v>
      </c>
      <c r="E34" s="54">
        <v>36</v>
      </c>
      <c r="F34" s="46">
        <v>17</v>
      </c>
      <c r="G34" s="46">
        <v>16</v>
      </c>
      <c r="H34" s="46">
        <v>0</v>
      </c>
      <c r="I34" s="46">
        <v>0</v>
      </c>
      <c r="J34" s="46">
        <v>0</v>
      </c>
      <c r="K34" s="46">
        <v>0</v>
      </c>
      <c r="L34" s="46">
        <v>10</v>
      </c>
      <c r="M34" s="46">
        <v>11</v>
      </c>
    </row>
    <row r="35" spans="2:13" ht="15" thickBot="1" x14ac:dyDescent="0.25">
      <c r="B35" s="25" t="s">
        <v>97</v>
      </c>
      <c r="C35" s="54">
        <v>21</v>
      </c>
      <c r="D35" s="54">
        <v>50</v>
      </c>
      <c r="E35" s="54">
        <v>71</v>
      </c>
      <c r="F35" s="46">
        <v>52</v>
      </c>
      <c r="G35" s="46">
        <v>28</v>
      </c>
      <c r="H35" s="46">
        <v>0</v>
      </c>
      <c r="I35" s="46">
        <v>32</v>
      </c>
      <c r="J35" s="46">
        <v>1</v>
      </c>
      <c r="K35" s="46">
        <v>0</v>
      </c>
      <c r="L35" s="46">
        <v>23</v>
      </c>
      <c r="M35" s="46">
        <v>5</v>
      </c>
    </row>
    <row r="36" spans="2:13" ht="15" thickBot="1" x14ac:dyDescent="0.25">
      <c r="B36" s="25" t="s">
        <v>63</v>
      </c>
      <c r="C36" s="54">
        <v>1272</v>
      </c>
      <c r="D36" s="54">
        <v>1184</v>
      </c>
      <c r="E36" s="54">
        <v>2456</v>
      </c>
      <c r="F36" s="46">
        <v>1750</v>
      </c>
      <c r="G36" s="46">
        <v>789</v>
      </c>
      <c r="H36" s="46">
        <v>33</v>
      </c>
      <c r="I36" s="46">
        <v>749</v>
      </c>
      <c r="J36" s="46">
        <v>126</v>
      </c>
      <c r="K36" s="46">
        <v>0</v>
      </c>
      <c r="L36" s="46">
        <v>1275</v>
      </c>
      <c r="M36" s="46">
        <v>66</v>
      </c>
    </row>
    <row r="37" spans="2:13" ht="15" thickBot="1" x14ac:dyDescent="0.25">
      <c r="B37" s="25" t="s">
        <v>73</v>
      </c>
      <c r="C37" s="54">
        <v>134</v>
      </c>
      <c r="D37" s="54">
        <v>70</v>
      </c>
      <c r="E37" s="54">
        <v>204</v>
      </c>
      <c r="F37" s="46">
        <v>180</v>
      </c>
      <c r="G37" s="46">
        <v>37</v>
      </c>
      <c r="H37" s="46">
        <v>8</v>
      </c>
      <c r="I37" s="46">
        <v>142</v>
      </c>
      <c r="J37" s="46">
        <v>13</v>
      </c>
      <c r="K37" s="46">
        <v>0</v>
      </c>
      <c r="L37" s="46">
        <v>142</v>
      </c>
      <c r="M37" s="46">
        <v>0</v>
      </c>
    </row>
    <row r="38" spans="2:13" ht="15" thickBot="1" x14ac:dyDescent="0.25">
      <c r="B38" s="25" t="s">
        <v>81</v>
      </c>
      <c r="C38" s="54">
        <v>143</v>
      </c>
      <c r="D38" s="54">
        <v>27</v>
      </c>
      <c r="E38" s="54">
        <v>170</v>
      </c>
      <c r="F38" s="46">
        <v>129</v>
      </c>
      <c r="G38" s="46">
        <v>15</v>
      </c>
      <c r="H38" s="46">
        <v>31</v>
      </c>
      <c r="I38" s="46">
        <v>54</v>
      </c>
      <c r="J38" s="46">
        <v>1</v>
      </c>
      <c r="K38" s="46">
        <v>0</v>
      </c>
      <c r="L38" s="46">
        <v>107</v>
      </c>
      <c r="M38" s="46">
        <v>4</v>
      </c>
    </row>
    <row r="39" spans="2:13" ht="15" thickBot="1" x14ac:dyDescent="0.25">
      <c r="B39" s="25" t="s">
        <v>95</v>
      </c>
      <c r="C39" s="54">
        <v>82</v>
      </c>
      <c r="D39" s="54">
        <v>64</v>
      </c>
      <c r="E39" s="54">
        <v>146</v>
      </c>
      <c r="F39" s="46">
        <v>124</v>
      </c>
      <c r="G39" s="46">
        <v>25</v>
      </c>
      <c r="H39" s="46">
        <v>3</v>
      </c>
      <c r="I39" s="46">
        <v>106</v>
      </c>
      <c r="J39" s="46">
        <v>2</v>
      </c>
      <c r="K39" s="46">
        <v>0</v>
      </c>
      <c r="L39" s="46">
        <v>72</v>
      </c>
      <c r="M39" s="46">
        <v>2</v>
      </c>
    </row>
    <row r="40" spans="2:13" ht="15" thickBot="1" x14ac:dyDescent="0.25">
      <c r="B40" s="25" t="s">
        <v>57</v>
      </c>
      <c r="C40" s="54">
        <v>128</v>
      </c>
      <c r="D40" s="54">
        <v>308</v>
      </c>
      <c r="E40" s="54">
        <v>436</v>
      </c>
      <c r="F40" s="46">
        <v>213</v>
      </c>
      <c r="G40" s="46">
        <v>106</v>
      </c>
      <c r="H40" s="46">
        <v>17</v>
      </c>
      <c r="I40" s="46">
        <v>148</v>
      </c>
      <c r="J40" s="46">
        <v>10</v>
      </c>
      <c r="K40" s="46">
        <v>0</v>
      </c>
      <c r="L40" s="46">
        <v>91</v>
      </c>
      <c r="M40" s="46">
        <v>21</v>
      </c>
    </row>
    <row r="41" spans="2:13" ht="15" thickBot="1" x14ac:dyDescent="0.25">
      <c r="B41" s="25" t="s">
        <v>68</v>
      </c>
      <c r="C41" s="54">
        <v>64</v>
      </c>
      <c r="D41" s="54">
        <v>71</v>
      </c>
      <c r="E41" s="54">
        <v>135</v>
      </c>
      <c r="F41" s="46">
        <v>88</v>
      </c>
      <c r="G41" s="46">
        <v>36</v>
      </c>
      <c r="H41" s="46">
        <v>1</v>
      </c>
      <c r="I41" s="46">
        <v>16</v>
      </c>
      <c r="J41" s="46">
        <v>5</v>
      </c>
      <c r="K41" s="46">
        <v>0</v>
      </c>
      <c r="L41" s="46">
        <v>37</v>
      </c>
      <c r="M41" s="46">
        <v>4</v>
      </c>
    </row>
    <row r="42" spans="2:13" ht="15" thickBot="1" x14ac:dyDescent="0.25">
      <c r="B42" s="25" t="s">
        <v>98</v>
      </c>
      <c r="C42" s="54">
        <v>139</v>
      </c>
      <c r="D42" s="54">
        <v>468</v>
      </c>
      <c r="E42" s="54">
        <v>607</v>
      </c>
      <c r="F42" s="46">
        <v>208</v>
      </c>
      <c r="G42" s="46">
        <v>360</v>
      </c>
      <c r="H42" s="46">
        <v>16</v>
      </c>
      <c r="I42" s="46">
        <v>113</v>
      </c>
      <c r="J42" s="46">
        <v>15</v>
      </c>
      <c r="K42" s="46">
        <v>0</v>
      </c>
      <c r="L42" s="46">
        <v>66</v>
      </c>
      <c r="M42" s="46">
        <v>35</v>
      </c>
    </row>
    <row r="43" spans="2:13" ht="15" thickBot="1" x14ac:dyDescent="0.25">
      <c r="B43" s="25" t="s">
        <v>62</v>
      </c>
      <c r="C43" s="54">
        <v>37</v>
      </c>
      <c r="D43" s="54">
        <v>45</v>
      </c>
      <c r="E43" s="54">
        <v>82</v>
      </c>
      <c r="F43" s="46">
        <v>42</v>
      </c>
      <c r="G43" s="46">
        <v>24</v>
      </c>
      <c r="H43" s="46">
        <v>6</v>
      </c>
      <c r="I43" s="46">
        <v>49</v>
      </c>
      <c r="J43" s="46">
        <v>2</v>
      </c>
      <c r="K43" s="46">
        <v>0</v>
      </c>
      <c r="L43" s="46">
        <v>22</v>
      </c>
      <c r="M43" s="46">
        <v>6</v>
      </c>
    </row>
    <row r="44" spans="2:13" ht="15" thickBot="1" x14ac:dyDescent="0.25">
      <c r="B44" s="25" t="s">
        <v>66</v>
      </c>
      <c r="C44" s="54">
        <v>8</v>
      </c>
      <c r="D44" s="54">
        <v>14</v>
      </c>
      <c r="E44" s="54">
        <v>22</v>
      </c>
      <c r="F44" s="46">
        <v>7</v>
      </c>
      <c r="G44" s="46">
        <v>9</v>
      </c>
      <c r="H44" s="46">
        <v>2</v>
      </c>
      <c r="I44" s="46">
        <v>5</v>
      </c>
      <c r="J44" s="46">
        <v>3</v>
      </c>
      <c r="K44" s="46">
        <v>0</v>
      </c>
      <c r="L44" s="46">
        <v>1</v>
      </c>
      <c r="M44" s="46">
        <v>2</v>
      </c>
    </row>
    <row r="45" spans="2:13" ht="15" thickBot="1" x14ac:dyDescent="0.25">
      <c r="B45" s="25" t="s">
        <v>55</v>
      </c>
      <c r="C45" s="54">
        <v>38</v>
      </c>
      <c r="D45" s="54">
        <v>77</v>
      </c>
      <c r="E45" s="54">
        <v>115</v>
      </c>
      <c r="F45" s="46">
        <v>77</v>
      </c>
      <c r="G45" s="46">
        <v>33</v>
      </c>
      <c r="H45" s="46">
        <v>3</v>
      </c>
      <c r="I45" s="46">
        <v>81</v>
      </c>
      <c r="J45" s="46">
        <v>17</v>
      </c>
      <c r="K45" s="46">
        <v>0</v>
      </c>
      <c r="L45" s="46">
        <v>26</v>
      </c>
      <c r="M45" s="46">
        <v>2</v>
      </c>
    </row>
    <row r="46" spans="2:13" ht="15" thickBot="1" x14ac:dyDescent="0.25">
      <c r="B46" s="25" t="s">
        <v>82</v>
      </c>
      <c r="C46" s="54">
        <v>33</v>
      </c>
      <c r="D46" s="54">
        <v>38</v>
      </c>
      <c r="E46" s="54">
        <v>71</v>
      </c>
      <c r="F46" s="46">
        <v>69</v>
      </c>
      <c r="G46" s="46">
        <v>0</v>
      </c>
      <c r="H46" s="46">
        <v>7</v>
      </c>
      <c r="I46" s="46">
        <v>66</v>
      </c>
      <c r="J46" s="46">
        <v>3</v>
      </c>
      <c r="K46" s="46">
        <v>0</v>
      </c>
      <c r="L46" s="46">
        <v>33</v>
      </c>
      <c r="M46" s="46">
        <v>0</v>
      </c>
    </row>
    <row r="47" spans="2:13" ht="15" thickBot="1" x14ac:dyDescent="0.25">
      <c r="B47" s="25" t="s">
        <v>87</v>
      </c>
      <c r="C47" s="54">
        <v>4</v>
      </c>
      <c r="D47" s="54">
        <v>22</v>
      </c>
      <c r="E47" s="54">
        <v>26</v>
      </c>
      <c r="F47" s="46">
        <v>22</v>
      </c>
      <c r="G47" s="46">
        <v>4</v>
      </c>
      <c r="H47" s="46">
        <v>2</v>
      </c>
      <c r="I47" s="46">
        <v>20</v>
      </c>
      <c r="J47" s="46">
        <v>1</v>
      </c>
      <c r="K47" s="46">
        <v>0</v>
      </c>
      <c r="L47" s="46">
        <v>7</v>
      </c>
      <c r="M47" s="46">
        <v>1</v>
      </c>
    </row>
    <row r="48" spans="2:13" ht="15" thickBot="1" x14ac:dyDescent="0.25">
      <c r="B48" s="25" t="s">
        <v>89</v>
      </c>
      <c r="C48" s="54">
        <v>38</v>
      </c>
      <c r="D48" s="54">
        <v>63</v>
      </c>
      <c r="E48" s="54">
        <v>101</v>
      </c>
      <c r="F48" s="46">
        <v>95</v>
      </c>
      <c r="G48" s="46">
        <v>25</v>
      </c>
      <c r="H48" s="46">
        <v>10</v>
      </c>
      <c r="I48" s="46">
        <v>52</v>
      </c>
      <c r="J48" s="46">
        <v>29</v>
      </c>
      <c r="K48" s="46">
        <v>0</v>
      </c>
      <c r="L48" s="46">
        <v>19</v>
      </c>
      <c r="M48" s="46">
        <v>15</v>
      </c>
    </row>
    <row r="49" spans="2:13" ht="15.75" customHeight="1" thickBot="1" x14ac:dyDescent="0.25">
      <c r="B49" s="25" t="s">
        <v>83</v>
      </c>
      <c r="C49" s="54">
        <v>329</v>
      </c>
      <c r="D49" s="54">
        <v>1189</v>
      </c>
      <c r="E49" s="54">
        <v>1518</v>
      </c>
      <c r="F49" s="26">
        <v>723</v>
      </c>
      <c r="G49" s="26">
        <v>869</v>
      </c>
      <c r="H49" s="26">
        <v>68</v>
      </c>
      <c r="I49" s="26">
        <v>452</v>
      </c>
      <c r="J49" s="26">
        <v>85</v>
      </c>
      <c r="K49" s="26">
        <v>3</v>
      </c>
      <c r="L49" s="26">
        <v>251</v>
      </c>
      <c r="M49" s="26">
        <v>48</v>
      </c>
    </row>
    <row r="50" spans="2:13" ht="15" thickBot="1" x14ac:dyDescent="0.25">
      <c r="B50" s="25" t="s">
        <v>85</v>
      </c>
      <c r="C50" s="54">
        <v>58</v>
      </c>
      <c r="D50" s="54">
        <v>108</v>
      </c>
      <c r="E50" s="54">
        <v>166</v>
      </c>
      <c r="F50" s="26">
        <v>94</v>
      </c>
      <c r="G50" s="26">
        <v>29</v>
      </c>
      <c r="H50" s="26">
        <v>8</v>
      </c>
      <c r="I50" s="26">
        <v>92</v>
      </c>
      <c r="J50" s="26">
        <v>8</v>
      </c>
      <c r="K50" s="26">
        <v>0</v>
      </c>
      <c r="L50" s="26">
        <v>30</v>
      </c>
      <c r="M50" s="26">
        <v>9</v>
      </c>
    </row>
    <row r="51" spans="2:13" ht="15" thickBot="1" x14ac:dyDescent="0.25">
      <c r="B51" s="25" t="s">
        <v>86</v>
      </c>
      <c r="C51" s="54">
        <v>23</v>
      </c>
      <c r="D51" s="54">
        <v>25</v>
      </c>
      <c r="E51" s="54">
        <v>48</v>
      </c>
      <c r="F51" s="26">
        <v>32</v>
      </c>
      <c r="G51" s="26">
        <v>18</v>
      </c>
      <c r="H51" s="26">
        <v>5</v>
      </c>
      <c r="I51" s="26">
        <v>36</v>
      </c>
      <c r="J51" s="26">
        <v>6</v>
      </c>
      <c r="K51" s="26">
        <v>0</v>
      </c>
      <c r="L51" s="26">
        <v>13</v>
      </c>
      <c r="M51" s="26">
        <v>8</v>
      </c>
    </row>
    <row r="52" spans="2:13" ht="15" thickBot="1" x14ac:dyDescent="0.25">
      <c r="B52" s="25" t="s">
        <v>59</v>
      </c>
      <c r="C52" s="54">
        <v>4</v>
      </c>
      <c r="D52" s="54">
        <v>29</v>
      </c>
      <c r="E52" s="54">
        <v>33</v>
      </c>
      <c r="F52" s="26">
        <v>10</v>
      </c>
      <c r="G52" s="26">
        <v>18</v>
      </c>
      <c r="H52" s="26">
        <v>2</v>
      </c>
      <c r="I52" s="26">
        <v>8</v>
      </c>
      <c r="J52" s="26">
        <v>5</v>
      </c>
      <c r="K52" s="26">
        <v>0</v>
      </c>
      <c r="L52" s="26">
        <v>2</v>
      </c>
      <c r="M52" s="26">
        <v>0</v>
      </c>
    </row>
    <row r="53" spans="2:13" ht="15" thickBot="1" x14ac:dyDescent="0.25">
      <c r="B53" s="25" t="s">
        <v>72</v>
      </c>
      <c r="C53" s="54">
        <v>26</v>
      </c>
      <c r="D53" s="54">
        <v>73</v>
      </c>
      <c r="E53" s="54">
        <v>99</v>
      </c>
      <c r="F53" s="26">
        <v>89</v>
      </c>
      <c r="G53" s="26">
        <v>59</v>
      </c>
      <c r="H53" s="26">
        <v>3</v>
      </c>
      <c r="I53" s="26">
        <v>25</v>
      </c>
      <c r="J53" s="26">
        <v>9</v>
      </c>
      <c r="K53" s="26">
        <v>0</v>
      </c>
      <c r="L53" s="26">
        <v>15</v>
      </c>
      <c r="M53" s="26">
        <v>8</v>
      </c>
    </row>
    <row r="54" spans="2:13" ht="15" thickBot="1" x14ac:dyDescent="0.25">
      <c r="B54" s="25" t="s">
        <v>64</v>
      </c>
      <c r="C54" s="54">
        <v>40</v>
      </c>
      <c r="D54" s="54">
        <v>167</v>
      </c>
      <c r="E54" s="54">
        <v>207</v>
      </c>
      <c r="F54" s="26">
        <v>123</v>
      </c>
      <c r="G54" s="26">
        <v>102</v>
      </c>
      <c r="H54" s="26">
        <v>0</v>
      </c>
      <c r="I54" s="47">
        <v>30</v>
      </c>
      <c r="J54" s="26">
        <v>31</v>
      </c>
      <c r="K54" s="26">
        <v>0</v>
      </c>
      <c r="L54" s="26">
        <v>19</v>
      </c>
      <c r="M54" s="26">
        <v>9</v>
      </c>
    </row>
    <row r="55" spans="2:13" ht="15" thickBot="1" x14ac:dyDescent="0.25">
      <c r="B55" s="25" t="s">
        <v>3</v>
      </c>
      <c r="C55" s="54">
        <v>48</v>
      </c>
      <c r="D55" s="54">
        <v>16</v>
      </c>
      <c r="E55" s="54">
        <v>64</v>
      </c>
      <c r="F55" s="26">
        <v>23</v>
      </c>
      <c r="G55" s="26">
        <v>38</v>
      </c>
      <c r="H55" s="26">
        <v>1</v>
      </c>
      <c r="I55" s="26">
        <v>19</v>
      </c>
      <c r="J55" s="26">
        <v>2</v>
      </c>
      <c r="K55" s="26">
        <v>0</v>
      </c>
      <c r="L55" s="26">
        <v>11</v>
      </c>
      <c r="M55" s="26">
        <v>29</v>
      </c>
    </row>
    <row r="56" spans="2:13" ht="15" thickBot="1" x14ac:dyDescent="0.25">
      <c r="B56" s="43" t="s">
        <v>5</v>
      </c>
      <c r="C56" s="42">
        <f>SUM(C6:C55)</f>
        <v>3512</v>
      </c>
      <c r="D56" s="42">
        <f t="shared" ref="D56:E56" si="0">SUM(D6:D55)</f>
        <v>5374</v>
      </c>
      <c r="E56" s="42">
        <f t="shared" si="0"/>
        <v>8886</v>
      </c>
      <c r="F56" s="42">
        <f t="shared" ref="F56:M56" si="1">SUM(F6:F55)</f>
        <v>5318</v>
      </c>
      <c r="G56" s="42">
        <f t="shared" si="1"/>
        <v>3297</v>
      </c>
      <c r="H56" s="42">
        <f t="shared" si="1"/>
        <v>395</v>
      </c>
      <c r="I56" s="42">
        <f t="shared" si="1"/>
        <v>3101</v>
      </c>
      <c r="J56" s="42">
        <f t="shared" si="1"/>
        <v>502</v>
      </c>
      <c r="K56" s="42">
        <f t="shared" si="1"/>
        <v>3</v>
      </c>
      <c r="L56" s="42">
        <f>SUM(L6:L55)</f>
        <v>2717</v>
      </c>
      <c r="M56" s="42">
        <f t="shared" si="1"/>
        <v>425</v>
      </c>
    </row>
    <row r="58" spans="2:13" x14ac:dyDescent="0.2">
      <c r="I58" s="5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5"/>
    </row>
    <row r="3" spans="2:5" s="17" customFormat="1" ht="28.5" customHeight="1" thickBot="1" x14ac:dyDescent="0.25">
      <c r="B3" s="28"/>
      <c r="C3" s="29"/>
      <c r="D3" s="30"/>
      <c r="E3" s="30"/>
    </row>
    <row r="4" spans="2:5" ht="81" customHeight="1" thickTop="1" thickBot="1" x14ac:dyDescent="0.25">
      <c r="B4" s="38" t="s">
        <v>6</v>
      </c>
      <c r="C4" s="35" t="s">
        <v>16</v>
      </c>
    </row>
    <row r="5" spans="2:5" ht="50.25" customHeight="1" thickTop="1" thickBot="1" x14ac:dyDescent="0.25">
      <c r="B5" s="39" t="s">
        <v>20</v>
      </c>
      <c r="C5" s="36" t="s">
        <v>21</v>
      </c>
    </row>
    <row r="6" spans="2:5" ht="50.25" customHeight="1" thickTop="1" thickBot="1" x14ac:dyDescent="0.25">
      <c r="B6" s="38" t="s">
        <v>31</v>
      </c>
      <c r="C6" s="35" t="s">
        <v>22</v>
      </c>
    </row>
    <row r="7" spans="2:5" ht="64.5" customHeight="1" thickTop="1" thickBot="1" x14ac:dyDescent="0.25">
      <c r="B7" s="38" t="s">
        <v>28</v>
      </c>
      <c r="C7" s="35" t="s">
        <v>29</v>
      </c>
    </row>
    <row r="8" spans="2:5" ht="63" customHeight="1" thickTop="1" thickBot="1" x14ac:dyDescent="0.25">
      <c r="B8" s="40" t="s">
        <v>23</v>
      </c>
      <c r="C8" s="37" t="s">
        <v>24</v>
      </c>
    </row>
    <row r="9" spans="2:5" ht="69.75" customHeight="1" thickTop="1" thickBot="1" x14ac:dyDescent="0.25">
      <c r="B9" s="38" t="s">
        <v>25</v>
      </c>
      <c r="C9" s="35" t="s">
        <v>26</v>
      </c>
    </row>
    <row r="10" spans="2:5" ht="27" thickTop="1" thickBot="1" x14ac:dyDescent="0.25">
      <c r="B10" s="38" t="s">
        <v>30</v>
      </c>
      <c r="C10" s="35" t="s">
        <v>27</v>
      </c>
    </row>
    <row r="11" spans="2:5" ht="57.75" customHeight="1" thickTop="1" thickBot="1" x14ac:dyDescent="0.25">
      <c r="B11" s="38" t="s">
        <v>33</v>
      </c>
      <c r="C11" s="35" t="s">
        <v>34</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O45"/>
  <sheetViews>
    <sheetView zoomScaleNormal="100" workbookViewId="0">
      <selection activeCell="O6" sqref="O6"/>
    </sheetView>
  </sheetViews>
  <sheetFormatPr baseColWidth="10" defaultRowHeight="12.75" x14ac:dyDescent="0.2"/>
  <cols>
    <col min="1" max="1" width="8.7109375" style="7" customWidth="1"/>
    <col min="2" max="2" width="33.85546875" style="7" customWidth="1"/>
    <col min="3" max="99" width="12.28515625" style="7" customWidth="1"/>
    <col min="100" max="16384" width="11.42578125" style="7"/>
  </cols>
  <sheetData>
    <row r="1" spans="2:15" ht="15" x14ac:dyDescent="0.2">
      <c r="C1" s="18"/>
      <c r="D1" s="18"/>
    </row>
    <row r="2" spans="2:15" ht="40.5" customHeight="1" x14ac:dyDescent="0.2">
      <c r="B2" s="16"/>
      <c r="C2" s="21"/>
      <c r="D2" s="18"/>
    </row>
    <row r="3" spans="2:15" s="17" customFormat="1" ht="28.5" customHeight="1" x14ac:dyDescent="0.2">
      <c r="B3" s="33"/>
      <c r="C3" s="30"/>
    </row>
    <row r="5" spans="2:15" ht="39" customHeight="1" x14ac:dyDescent="0.2">
      <c r="C5" s="41">
        <v>2020</v>
      </c>
      <c r="D5" s="23">
        <v>2021</v>
      </c>
    </row>
    <row r="6" spans="2:15" ht="17.100000000000001" customHeight="1" thickBot="1" x14ac:dyDescent="0.25">
      <c r="B6" s="25" t="s">
        <v>12</v>
      </c>
      <c r="C6" s="26">
        <v>596</v>
      </c>
      <c r="D6" s="53">
        <v>838</v>
      </c>
      <c r="N6" s="22" t="e">
        <f>+#REF!+#REF!+#REF!+C6</f>
        <v>#REF!</v>
      </c>
      <c r="O6" s="22"/>
    </row>
    <row r="7" spans="2:15" ht="17.100000000000001" customHeight="1" thickBot="1" x14ac:dyDescent="0.25">
      <c r="B7" s="25" t="s">
        <v>13</v>
      </c>
      <c r="C7" s="26">
        <v>146</v>
      </c>
      <c r="D7" s="53">
        <v>175</v>
      </c>
      <c r="N7" s="22"/>
      <c r="O7" s="22"/>
    </row>
    <row r="8" spans="2:15" ht="17.100000000000001" customHeight="1" thickBot="1" x14ac:dyDescent="0.25">
      <c r="B8" s="25" t="s">
        <v>35</v>
      </c>
      <c r="C8" s="26">
        <v>105</v>
      </c>
      <c r="D8" s="53">
        <v>154</v>
      </c>
      <c r="N8" s="22"/>
      <c r="O8" s="22"/>
    </row>
    <row r="9" spans="2:15" ht="17.100000000000001" customHeight="1" thickBot="1" x14ac:dyDescent="0.25">
      <c r="B9" s="25" t="s">
        <v>8</v>
      </c>
      <c r="C9" s="26">
        <v>182</v>
      </c>
      <c r="D9" s="53">
        <v>206</v>
      </c>
      <c r="N9" s="22"/>
      <c r="O9" s="22"/>
    </row>
    <row r="10" spans="2:15" ht="17.100000000000001" customHeight="1" thickBot="1" x14ac:dyDescent="0.25">
      <c r="B10" s="25" t="s">
        <v>0</v>
      </c>
      <c r="C10" s="26">
        <v>167</v>
      </c>
      <c r="D10" s="53">
        <v>187</v>
      </c>
      <c r="N10" s="22"/>
      <c r="O10" s="22"/>
    </row>
    <row r="11" spans="2:15" ht="17.100000000000001" customHeight="1" thickBot="1" x14ac:dyDescent="0.25">
      <c r="B11" s="25" t="s">
        <v>1</v>
      </c>
      <c r="C11" s="26">
        <v>60</v>
      </c>
      <c r="D11" s="53">
        <v>61</v>
      </c>
      <c r="N11" s="22"/>
      <c r="O11" s="22"/>
    </row>
    <row r="12" spans="2:15" ht="17.100000000000001" customHeight="1" thickBot="1" x14ac:dyDescent="0.25">
      <c r="B12" s="25" t="s">
        <v>14</v>
      </c>
      <c r="C12" s="26">
        <v>188</v>
      </c>
      <c r="D12" s="53">
        <v>303</v>
      </c>
      <c r="N12" s="22"/>
      <c r="O12" s="22"/>
    </row>
    <row r="13" spans="2:15" ht="17.100000000000001" customHeight="1" thickBot="1" x14ac:dyDescent="0.25">
      <c r="B13" s="25" t="s">
        <v>10</v>
      </c>
      <c r="C13" s="26">
        <v>175</v>
      </c>
      <c r="D13" s="53">
        <v>256</v>
      </c>
      <c r="N13" s="22"/>
      <c r="O13" s="22"/>
    </row>
    <row r="14" spans="2:15" ht="17.100000000000001" customHeight="1" thickBot="1" x14ac:dyDescent="0.25">
      <c r="B14" s="25" t="s">
        <v>7</v>
      </c>
      <c r="C14" s="26">
        <v>2395</v>
      </c>
      <c r="D14" s="53">
        <v>2976</v>
      </c>
      <c r="N14" s="22"/>
      <c r="O14" s="22"/>
    </row>
    <row r="15" spans="2:15" ht="17.100000000000001" customHeight="1" thickBot="1" x14ac:dyDescent="0.25">
      <c r="B15" s="25" t="s">
        <v>9</v>
      </c>
      <c r="C15" s="26">
        <v>921</v>
      </c>
      <c r="D15" s="53">
        <v>1178</v>
      </c>
      <c r="N15" s="22"/>
      <c r="O15" s="22"/>
    </row>
    <row r="16" spans="2:15" ht="17.100000000000001" customHeight="1" thickBot="1" x14ac:dyDescent="0.25">
      <c r="B16" s="25" t="s">
        <v>4</v>
      </c>
      <c r="C16" s="26">
        <v>63</v>
      </c>
      <c r="D16" s="53">
        <v>104</v>
      </c>
      <c r="N16" s="22"/>
      <c r="O16" s="22"/>
    </row>
    <row r="17" spans="2:15" ht="17.100000000000001" customHeight="1" thickBot="1" x14ac:dyDescent="0.25">
      <c r="B17" s="25" t="s">
        <v>2</v>
      </c>
      <c r="C17" s="26">
        <v>285</v>
      </c>
      <c r="D17" s="53">
        <v>313</v>
      </c>
      <c r="N17" s="22"/>
      <c r="O17" s="22"/>
    </row>
    <row r="18" spans="2:15" ht="17.100000000000001" customHeight="1" thickBot="1" x14ac:dyDescent="0.25">
      <c r="B18" s="25" t="s">
        <v>36</v>
      </c>
      <c r="C18" s="26">
        <v>1099</v>
      </c>
      <c r="D18" s="53">
        <v>1518</v>
      </c>
      <c r="N18" s="22"/>
      <c r="O18" s="22"/>
    </row>
    <row r="19" spans="2:15" ht="17.100000000000001" customHeight="1" thickBot="1" x14ac:dyDescent="0.25">
      <c r="B19" s="25" t="s">
        <v>37</v>
      </c>
      <c r="C19" s="26">
        <v>115</v>
      </c>
      <c r="D19" s="53">
        <v>166</v>
      </c>
      <c r="N19" s="22"/>
      <c r="O19" s="22"/>
    </row>
    <row r="20" spans="2:15" ht="17.100000000000001" customHeight="1" thickBot="1" x14ac:dyDescent="0.25">
      <c r="B20" s="25" t="s">
        <v>38</v>
      </c>
      <c r="C20" s="26">
        <v>37</v>
      </c>
      <c r="D20" s="53">
        <v>48</v>
      </c>
      <c r="N20" s="22"/>
      <c r="O20" s="22"/>
    </row>
    <row r="21" spans="2:15" ht="17.100000000000001" customHeight="1" thickBot="1" x14ac:dyDescent="0.25">
      <c r="B21" s="25" t="s">
        <v>11</v>
      </c>
      <c r="C21" s="26">
        <v>281</v>
      </c>
      <c r="D21" s="53">
        <v>339</v>
      </c>
      <c r="N21" s="22"/>
      <c r="O21" s="22"/>
    </row>
    <row r="22" spans="2:15" ht="17.100000000000001" customHeight="1" thickBot="1" x14ac:dyDescent="0.25">
      <c r="B22" s="25" t="s">
        <v>3</v>
      </c>
      <c r="C22" s="26">
        <v>52</v>
      </c>
      <c r="D22" s="53">
        <v>64</v>
      </c>
      <c r="N22" s="22"/>
      <c r="O22" s="22"/>
    </row>
    <row r="23" spans="2:15" ht="17.100000000000001" customHeight="1" thickBot="1" x14ac:dyDescent="0.25">
      <c r="B23" s="43" t="s">
        <v>5</v>
      </c>
      <c r="C23" s="42">
        <v>6867</v>
      </c>
      <c r="D23" s="42">
        <v>8886</v>
      </c>
      <c r="N23" s="22"/>
      <c r="O23" s="22"/>
    </row>
    <row r="24" spans="2:15" ht="34.5" customHeight="1" x14ac:dyDescent="0.2">
      <c r="C24" s="22"/>
      <c r="G24" s="22"/>
    </row>
    <row r="25" spans="2:15" ht="36.75" customHeight="1" x14ac:dyDescent="0.2">
      <c r="B25" s="44"/>
      <c r="C25" s="44"/>
      <c r="D25" s="44"/>
      <c r="E25" s="44"/>
    </row>
    <row r="27" spans="2:15" ht="39" customHeight="1" x14ac:dyDescent="0.2">
      <c r="C27" s="24" t="s">
        <v>106</v>
      </c>
    </row>
    <row r="28" spans="2:15" ht="17.100000000000001" customHeight="1" thickBot="1" x14ac:dyDescent="0.25">
      <c r="B28" s="25" t="s">
        <v>12</v>
      </c>
      <c r="C28" s="27">
        <f t="shared" ref="C28:C45" si="0">+IF(C6&gt;0,(D6-C6)/C6,"-")</f>
        <v>0.40604026845637586</v>
      </c>
    </row>
    <row r="29" spans="2:15" ht="17.100000000000001" customHeight="1" thickBot="1" x14ac:dyDescent="0.25">
      <c r="B29" s="25" t="s">
        <v>13</v>
      </c>
      <c r="C29" s="27">
        <f t="shared" si="0"/>
        <v>0.19863013698630136</v>
      </c>
    </row>
    <row r="30" spans="2:15" ht="17.100000000000001" customHeight="1" thickBot="1" x14ac:dyDescent="0.25">
      <c r="B30" s="25" t="s">
        <v>35</v>
      </c>
      <c r="C30" s="27">
        <f t="shared" si="0"/>
        <v>0.46666666666666667</v>
      </c>
    </row>
    <row r="31" spans="2:15" ht="17.100000000000001" customHeight="1" thickBot="1" x14ac:dyDescent="0.25">
      <c r="B31" s="25" t="s">
        <v>8</v>
      </c>
      <c r="C31" s="27">
        <f t="shared" si="0"/>
        <v>0.13186813186813187</v>
      </c>
    </row>
    <row r="32" spans="2:15" ht="17.100000000000001" customHeight="1" thickBot="1" x14ac:dyDescent="0.25">
      <c r="B32" s="25" t="s">
        <v>0</v>
      </c>
      <c r="C32" s="27">
        <f t="shared" si="0"/>
        <v>0.11976047904191617</v>
      </c>
    </row>
    <row r="33" spans="2:3" ht="17.100000000000001" customHeight="1" thickBot="1" x14ac:dyDescent="0.25">
      <c r="B33" s="25" t="s">
        <v>1</v>
      </c>
      <c r="C33" s="27">
        <f t="shared" si="0"/>
        <v>1.6666666666666666E-2</v>
      </c>
    </row>
    <row r="34" spans="2:3" ht="17.100000000000001" customHeight="1" thickBot="1" x14ac:dyDescent="0.25">
      <c r="B34" s="25" t="s">
        <v>14</v>
      </c>
      <c r="C34" s="27">
        <f t="shared" si="0"/>
        <v>0.61170212765957444</v>
      </c>
    </row>
    <row r="35" spans="2:3" ht="17.100000000000001" customHeight="1" thickBot="1" x14ac:dyDescent="0.25">
      <c r="B35" s="25" t="s">
        <v>10</v>
      </c>
      <c r="C35" s="27">
        <f t="shared" si="0"/>
        <v>0.46285714285714286</v>
      </c>
    </row>
    <row r="36" spans="2:3" ht="17.100000000000001" customHeight="1" thickBot="1" x14ac:dyDescent="0.25">
      <c r="B36" s="25" t="s">
        <v>7</v>
      </c>
      <c r="C36" s="27">
        <f t="shared" si="0"/>
        <v>0.24258872651356994</v>
      </c>
    </row>
    <row r="37" spans="2:3" ht="17.100000000000001" customHeight="1" thickBot="1" x14ac:dyDescent="0.25">
      <c r="B37" s="25" t="s">
        <v>9</v>
      </c>
      <c r="C37" s="27">
        <f t="shared" si="0"/>
        <v>0.27904451682953313</v>
      </c>
    </row>
    <row r="38" spans="2:3" ht="17.100000000000001" customHeight="1" thickBot="1" x14ac:dyDescent="0.25">
      <c r="B38" s="25" t="s">
        <v>4</v>
      </c>
      <c r="C38" s="27">
        <f t="shared" si="0"/>
        <v>0.65079365079365081</v>
      </c>
    </row>
    <row r="39" spans="2:3" ht="17.100000000000001" customHeight="1" thickBot="1" x14ac:dyDescent="0.25">
      <c r="B39" s="25" t="s">
        <v>2</v>
      </c>
      <c r="C39" s="27">
        <f t="shared" si="0"/>
        <v>9.8245614035087719E-2</v>
      </c>
    </row>
    <row r="40" spans="2:3" ht="17.100000000000001" customHeight="1" thickBot="1" x14ac:dyDescent="0.25">
      <c r="B40" s="25" t="s">
        <v>36</v>
      </c>
      <c r="C40" s="27">
        <f t="shared" si="0"/>
        <v>0.38125568698817108</v>
      </c>
    </row>
    <row r="41" spans="2:3" ht="17.100000000000001" customHeight="1" thickBot="1" x14ac:dyDescent="0.25">
      <c r="B41" s="25" t="s">
        <v>37</v>
      </c>
      <c r="C41" s="27">
        <f t="shared" si="0"/>
        <v>0.44347826086956521</v>
      </c>
    </row>
    <row r="42" spans="2:3" ht="17.100000000000001" customHeight="1" thickBot="1" x14ac:dyDescent="0.25">
      <c r="B42" s="25" t="s">
        <v>38</v>
      </c>
      <c r="C42" s="27">
        <f t="shared" si="0"/>
        <v>0.29729729729729731</v>
      </c>
    </row>
    <row r="43" spans="2:3" ht="17.100000000000001" customHeight="1" thickBot="1" x14ac:dyDescent="0.25">
      <c r="B43" s="25" t="s">
        <v>11</v>
      </c>
      <c r="C43" s="27">
        <f t="shared" si="0"/>
        <v>0.20640569395017794</v>
      </c>
    </row>
    <row r="44" spans="2:3" ht="17.100000000000001" customHeight="1" thickBot="1" x14ac:dyDescent="0.25">
      <c r="B44" s="25" t="s">
        <v>3</v>
      </c>
      <c r="C44" s="27">
        <f t="shared" si="0"/>
        <v>0.23076923076923078</v>
      </c>
    </row>
    <row r="45" spans="2:3" ht="17.100000000000001" customHeight="1" thickBot="1" x14ac:dyDescent="0.25">
      <c r="B45" s="43" t="s">
        <v>5</v>
      </c>
      <c r="C45" s="45">
        <f t="shared" si="0"/>
        <v>0.29401485364788116</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M24"/>
  <sheetViews>
    <sheetView zoomScaleNormal="100"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6" width="12.28515625" style="7" customWidth="1"/>
    <col min="7" max="7" width="14.28515625" style="7" customWidth="1"/>
    <col min="8" max="8" width="12.28515625" style="7" customWidth="1"/>
    <col min="9" max="9" width="14.28515625" style="7" customWidth="1"/>
    <col min="10" max="98" width="12.28515625" style="7" customWidth="1"/>
    <col min="99" max="16384" width="11.42578125" style="7"/>
  </cols>
  <sheetData>
    <row r="1" spans="2:13" ht="15" x14ac:dyDescent="0.2">
      <c r="C1" s="18"/>
      <c r="D1" s="18"/>
    </row>
    <row r="2" spans="2:13" ht="40.5" customHeight="1" x14ac:dyDescent="0.2">
      <c r="B2" s="16"/>
      <c r="C2" s="21"/>
      <c r="D2" s="18"/>
    </row>
    <row r="3" spans="2:13" s="17" customFormat="1" ht="28.5" customHeight="1" x14ac:dyDescent="0.2">
      <c r="B3" s="33"/>
      <c r="C3" s="30"/>
    </row>
    <row r="5" spans="2:13" x14ac:dyDescent="0.2">
      <c r="C5" s="59">
        <v>2021</v>
      </c>
      <c r="D5" s="60"/>
    </row>
    <row r="6" spans="2:13" ht="38.25" x14ac:dyDescent="0.2">
      <c r="C6" s="24" t="s">
        <v>44</v>
      </c>
      <c r="D6" s="24" t="s">
        <v>45</v>
      </c>
    </row>
    <row r="7" spans="2:13" ht="17.100000000000001" customHeight="1" thickBot="1" x14ac:dyDescent="0.25">
      <c r="B7" s="25" t="s">
        <v>12</v>
      </c>
      <c r="C7" s="26">
        <v>317</v>
      </c>
      <c r="D7" s="7">
        <v>521</v>
      </c>
      <c r="L7" s="22"/>
      <c r="M7" s="22"/>
    </row>
    <row r="8" spans="2:13" ht="17.100000000000001" customHeight="1" thickBot="1" x14ac:dyDescent="0.25">
      <c r="B8" s="25" t="s">
        <v>13</v>
      </c>
      <c r="C8" s="47">
        <v>50</v>
      </c>
      <c r="D8" s="7">
        <v>125</v>
      </c>
      <c r="L8" s="22"/>
      <c r="M8" s="22"/>
    </row>
    <row r="9" spans="2:13" ht="17.100000000000001" customHeight="1" thickBot="1" x14ac:dyDescent="0.25">
      <c r="B9" s="25" t="s">
        <v>35</v>
      </c>
      <c r="C9" s="26">
        <v>73</v>
      </c>
      <c r="D9" s="7">
        <v>81</v>
      </c>
      <c r="L9" s="22"/>
      <c r="M9" s="22"/>
    </row>
    <row r="10" spans="2:13" ht="17.100000000000001" customHeight="1" thickBot="1" x14ac:dyDescent="0.25">
      <c r="B10" s="25" t="s">
        <v>8</v>
      </c>
      <c r="C10" s="26">
        <v>64</v>
      </c>
      <c r="D10" s="7">
        <v>142</v>
      </c>
      <c r="L10" s="22"/>
      <c r="M10" s="22"/>
    </row>
    <row r="11" spans="2:13" ht="17.100000000000001" customHeight="1" thickBot="1" x14ac:dyDescent="0.25">
      <c r="B11" s="25" t="s">
        <v>0</v>
      </c>
      <c r="C11" s="26">
        <v>72</v>
      </c>
      <c r="D11" s="7">
        <v>115</v>
      </c>
      <c r="L11" s="22"/>
      <c r="M11" s="22"/>
    </row>
    <row r="12" spans="2:13" ht="17.100000000000001" customHeight="1" thickBot="1" x14ac:dyDescent="0.25">
      <c r="B12" s="25" t="s">
        <v>1</v>
      </c>
      <c r="C12" s="26">
        <v>23</v>
      </c>
      <c r="D12" s="7">
        <v>38</v>
      </c>
      <c r="L12" s="22"/>
      <c r="M12" s="22"/>
    </row>
    <row r="13" spans="2:13" ht="17.100000000000001" customHeight="1" thickBot="1" x14ac:dyDescent="0.25">
      <c r="B13" s="25" t="s">
        <v>14</v>
      </c>
      <c r="C13" s="26">
        <v>151</v>
      </c>
      <c r="D13" s="7">
        <v>152</v>
      </c>
      <c r="L13" s="22"/>
      <c r="M13" s="22"/>
    </row>
    <row r="14" spans="2:13" ht="17.100000000000001" customHeight="1" thickBot="1" x14ac:dyDescent="0.25">
      <c r="B14" s="25" t="s">
        <v>10</v>
      </c>
      <c r="C14" s="26">
        <v>114</v>
      </c>
      <c r="D14" s="7">
        <v>142</v>
      </c>
      <c r="L14" s="22"/>
      <c r="M14" s="22"/>
    </row>
    <row r="15" spans="2:13" ht="17.100000000000001" customHeight="1" thickBot="1" x14ac:dyDescent="0.25">
      <c r="B15" s="25" t="s">
        <v>7</v>
      </c>
      <c r="C15" s="26">
        <v>1631</v>
      </c>
      <c r="D15" s="7">
        <v>1345</v>
      </c>
      <c r="L15" s="22"/>
      <c r="M15" s="22"/>
    </row>
    <row r="16" spans="2:13" ht="17.100000000000001" customHeight="1" thickBot="1" x14ac:dyDescent="0.25">
      <c r="B16" s="25" t="s">
        <v>9</v>
      </c>
      <c r="C16" s="26">
        <v>331</v>
      </c>
      <c r="D16" s="7">
        <v>847</v>
      </c>
      <c r="L16" s="22"/>
      <c r="M16" s="22"/>
    </row>
    <row r="17" spans="2:13" ht="17.100000000000001" customHeight="1" thickBot="1" x14ac:dyDescent="0.25">
      <c r="B17" s="25" t="s">
        <v>4</v>
      </c>
      <c r="C17" s="26">
        <v>45</v>
      </c>
      <c r="D17" s="7">
        <v>59</v>
      </c>
      <c r="L17" s="22"/>
      <c r="M17" s="22"/>
    </row>
    <row r="18" spans="2:13" ht="17.100000000000001" customHeight="1" thickBot="1" x14ac:dyDescent="0.25">
      <c r="B18" s="25" t="s">
        <v>2</v>
      </c>
      <c r="C18" s="26">
        <v>113</v>
      </c>
      <c r="D18" s="7">
        <v>200</v>
      </c>
      <c r="L18" s="22"/>
      <c r="M18" s="22"/>
    </row>
    <row r="19" spans="2:13" ht="17.100000000000001" customHeight="1" thickBot="1" x14ac:dyDescent="0.25">
      <c r="B19" s="25" t="s">
        <v>36</v>
      </c>
      <c r="C19" s="26">
        <v>329</v>
      </c>
      <c r="D19" s="7">
        <v>1189</v>
      </c>
      <c r="L19" s="22"/>
      <c r="M19" s="22"/>
    </row>
    <row r="20" spans="2:13" ht="17.100000000000001" customHeight="1" thickBot="1" x14ac:dyDescent="0.25">
      <c r="B20" s="25" t="s">
        <v>37</v>
      </c>
      <c r="C20" s="26">
        <v>58</v>
      </c>
      <c r="D20" s="7">
        <v>108</v>
      </c>
      <c r="L20" s="22"/>
      <c r="M20" s="22"/>
    </row>
    <row r="21" spans="2:13" ht="17.100000000000001" customHeight="1" thickBot="1" x14ac:dyDescent="0.25">
      <c r="B21" s="25" t="s">
        <v>38</v>
      </c>
      <c r="C21" s="26">
        <v>23</v>
      </c>
      <c r="D21" s="7">
        <v>25</v>
      </c>
      <c r="L21" s="22"/>
      <c r="M21" s="22"/>
    </row>
    <row r="22" spans="2:13" ht="17.100000000000001" customHeight="1" thickBot="1" x14ac:dyDescent="0.25">
      <c r="B22" s="25" t="s">
        <v>11</v>
      </c>
      <c r="C22" s="26">
        <v>70</v>
      </c>
      <c r="D22" s="7">
        <v>269</v>
      </c>
      <c r="L22" s="22"/>
      <c r="M22" s="22"/>
    </row>
    <row r="23" spans="2:13" ht="17.100000000000001" customHeight="1" thickBot="1" x14ac:dyDescent="0.25">
      <c r="B23" s="25" t="s">
        <v>3</v>
      </c>
      <c r="C23" s="26">
        <v>48</v>
      </c>
      <c r="D23" s="7">
        <v>16</v>
      </c>
      <c r="L23" s="22"/>
      <c r="M23" s="22"/>
    </row>
    <row r="24" spans="2:13" ht="17.100000000000001" customHeight="1" thickBot="1" x14ac:dyDescent="0.25">
      <c r="B24" s="43" t="s">
        <v>5</v>
      </c>
      <c r="C24" s="42">
        <v>3512</v>
      </c>
      <c r="D24" s="42">
        <v>5374</v>
      </c>
      <c r="L24" s="22"/>
      <c r="M24" s="22"/>
    </row>
  </sheetData>
  <mergeCells count="1">
    <mergeCell ref="C5:D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7" customWidth="1"/>
    <col min="2" max="2" width="33.85546875" style="7" customWidth="1"/>
    <col min="3" max="62" width="12.28515625" style="7" customWidth="1"/>
    <col min="63" max="16384" width="11.42578125" style="7"/>
  </cols>
  <sheetData>
    <row r="2" spans="2:17" ht="40.5" customHeight="1" x14ac:dyDescent="0.25">
      <c r="B2" s="16"/>
      <c r="C2" s="18"/>
      <c r="Q2" s="15"/>
    </row>
    <row r="3" spans="2:17" s="17" customFormat="1" ht="28.5" customHeight="1" x14ac:dyDescent="0.2">
      <c r="B3" s="33"/>
      <c r="C3" s="32"/>
    </row>
    <row r="5" spans="2:17" ht="39" customHeight="1" x14ac:dyDescent="0.2">
      <c r="C5" s="41">
        <v>2020</v>
      </c>
      <c r="D5" s="23">
        <v>2021</v>
      </c>
    </row>
    <row r="6" spans="2:17" ht="17.100000000000001" customHeight="1" thickBot="1" x14ac:dyDescent="0.25">
      <c r="B6" s="25" t="s">
        <v>12</v>
      </c>
      <c r="C6" s="26">
        <v>399</v>
      </c>
      <c r="D6" s="26">
        <v>532</v>
      </c>
      <c r="N6" s="22"/>
      <c r="O6" s="22"/>
    </row>
    <row r="7" spans="2:17" ht="17.100000000000001" customHeight="1" thickBot="1" x14ac:dyDescent="0.25">
      <c r="B7" s="25" t="s">
        <v>13</v>
      </c>
      <c r="C7" s="26">
        <v>76</v>
      </c>
      <c r="D7" s="26">
        <v>69</v>
      </c>
      <c r="N7" s="22"/>
      <c r="O7" s="22"/>
    </row>
    <row r="8" spans="2:17" ht="17.100000000000001" customHeight="1" thickBot="1" x14ac:dyDescent="0.25">
      <c r="B8" s="25" t="s">
        <v>35</v>
      </c>
      <c r="C8" s="26">
        <v>63</v>
      </c>
      <c r="D8" s="26">
        <v>65</v>
      </c>
      <c r="N8" s="22"/>
      <c r="O8" s="22"/>
    </row>
    <row r="9" spans="2:17" ht="17.100000000000001" customHeight="1" thickBot="1" x14ac:dyDescent="0.25">
      <c r="B9" s="25" t="s">
        <v>8</v>
      </c>
      <c r="C9" s="26">
        <v>115</v>
      </c>
      <c r="D9" s="26">
        <v>164</v>
      </c>
      <c r="N9" s="22"/>
      <c r="O9" s="22"/>
    </row>
    <row r="10" spans="2:17" ht="17.100000000000001" customHeight="1" thickBot="1" x14ac:dyDescent="0.25">
      <c r="B10" s="25" t="s">
        <v>0</v>
      </c>
      <c r="C10" s="26">
        <v>95</v>
      </c>
      <c r="D10" s="26">
        <v>98</v>
      </c>
      <c r="N10" s="22"/>
      <c r="O10" s="22"/>
    </row>
    <row r="11" spans="2:17" ht="17.100000000000001" customHeight="1" thickBot="1" x14ac:dyDescent="0.25">
      <c r="B11" s="25" t="s">
        <v>1</v>
      </c>
      <c r="C11" s="26">
        <v>35</v>
      </c>
      <c r="D11" s="26">
        <v>19</v>
      </c>
      <c r="N11" s="22"/>
      <c r="O11" s="22"/>
    </row>
    <row r="12" spans="2:17" ht="17.100000000000001" customHeight="1" thickBot="1" x14ac:dyDescent="0.25">
      <c r="B12" s="25" t="s">
        <v>14</v>
      </c>
      <c r="C12" s="26">
        <v>110</v>
      </c>
      <c r="D12" s="26">
        <v>155</v>
      </c>
      <c r="N12" s="22"/>
      <c r="O12" s="22"/>
    </row>
    <row r="13" spans="2:17" ht="17.100000000000001" customHeight="1" thickBot="1" x14ac:dyDescent="0.25">
      <c r="B13" s="25" t="s">
        <v>10</v>
      </c>
      <c r="C13" s="26">
        <v>76</v>
      </c>
      <c r="D13" s="26">
        <v>118</v>
      </c>
      <c r="N13" s="22"/>
      <c r="O13" s="22"/>
    </row>
    <row r="14" spans="2:17" ht="17.100000000000001" customHeight="1" thickBot="1" x14ac:dyDescent="0.25">
      <c r="B14" s="25" t="s">
        <v>7</v>
      </c>
      <c r="C14" s="26">
        <v>1631</v>
      </c>
      <c r="D14" s="26">
        <v>2183</v>
      </c>
      <c r="N14" s="22"/>
      <c r="O14" s="22"/>
    </row>
    <row r="15" spans="2:17" ht="17.100000000000001" customHeight="1" thickBot="1" x14ac:dyDescent="0.25">
      <c r="B15" s="25" t="s">
        <v>9</v>
      </c>
      <c r="C15" s="26">
        <v>395</v>
      </c>
      <c r="D15" s="26">
        <v>509</v>
      </c>
      <c r="N15" s="22"/>
      <c r="O15" s="22"/>
    </row>
    <row r="16" spans="2:17" ht="17.100000000000001" customHeight="1" thickBot="1" x14ac:dyDescent="0.25">
      <c r="B16" s="25" t="s">
        <v>4</v>
      </c>
      <c r="C16" s="26">
        <v>23</v>
      </c>
      <c r="D16" s="26">
        <v>49</v>
      </c>
      <c r="N16" s="22"/>
      <c r="O16" s="22"/>
    </row>
    <row r="17" spans="2:15" ht="17.100000000000001" customHeight="1" thickBot="1" x14ac:dyDescent="0.25">
      <c r="B17" s="25" t="s">
        <v>2</v>
      </c>
      <c r="C17" s="26">
        <v>219</v>
      </c>
      <c r="D17" s="26">
        <v>263</v>
      </c>
      <c r="N17" s="22"/>
      <c r="O17" s="22"/>
    </row>
    <row r="18" spans="2:15" ht="17.100000000000001" customHeight="1" thickBot="1" x14ac:dyDescent="0.25">
      <c r="B18" s="25" t="s">
        <v>36</v>
      </c>
      <c r="C18" s="26">
        <v>551</v>
      </c>
      <c r="D18" s="26">
        <v>723</v>
      </c>
      <c r="N18" s="22"/>
      <c r="O18" s="22"/>
    </row>
    <row r="19" spans="2:15" ht="17.100000000000001" customHeight="1" thickBot="1" x14ac:dyDescent="0.25">
      <c r="B19" s="25" t="s">
        <v>37</v>
      </c>
      <c r="C19" s="26">
        <v>88</v>
      </c>
      <c r="D19" s="26">
        <v>94</v>
      </c>
      <c r="N19" s="22"/>
      <c r="O19" s="22"/>
    </row>
    <row r="20" spans="2:15" ht="17.100000000000001" customHeight="1" thickBot="1" x14ac:dyDescent="0.25">
      <c r="B20" s="25" t="s">
        <v>38</v>
      </c>
      <c r="C20" s="26">
        <v>25</v>
      </c>
      <c r="D20" s="26">
        <v>32</v>
      </c>
      <c r="N20" s="22"/>
      <c r="O20" s="22"/>
    </row>
    <row r="21" spans="2:15" ht="17.100000000000001" customHeight="1" thickBot="1" x14ac:dyDescent="0.25">
      <c r="B21" s="25" t="s">
        <v>11</v>
      </c>
      <c r="C21" s="26">
        <v>144</v>
      </c>
      <c r="D21" s="26">
        <v>222</v>
      </c>
      <c r="N21" s="22"/>
      <c r="O21" s="22"/>
    </row>
    <row r="22" spans="2:15" ht="17.100000000000001" customHeight="1" thickBot="1" x14ac:dyDescent="0.25">
      <c r="B22" s="25" t="s">
        <v>3</v>
      </c>
      <c r="C22" s="26">
        <v>18</v>
      </c>
      <c r="D22" s="26">
        <v>23</v>
      </c>
      <c r="N22" s="22"/>
      <c r="O22" s="22"/>
    </row>
    <row r="23" spans="2:15" ht="17.100000000000001" customHeight="1" thickBot="1" x14ac:dyDescent="0.25">
      <c r="B23" s="43" t="s">
        <v>5</v>
      </c>
      <c r="C23" s="42">
        <v>4063</v>
      </c>
      <c r="D23" s="42">
        <v>5318</v>
      </c>
      <c r="N23" s="22"/>
      <c r="O23" s="22"/>
    </row>
    <row r="24" spans="2:15" ht="30" customHeight="1" x14ac:dyDescent="0.2"/>
    <row r="25" spans="2:15" ht="42" customHeight="1" x14ac:dyDescent="0.2">
      <c r="B25" s="44"/>
      <c r="C25" s="44"/>
      <c r="D25" s="44"/>
      <c r="E25" s="44"/>
    </row>
    <row r="27" spans="2:15" ht="39" customHeight="1" x14ac:dyDescent="0.2">
      <c r="C27" s="24" t="s">
        <v>107</v>
      </c>
    </row>
    <row r="28" spans="2:15" ht="17.100000000000001" customHeight="1" thickBot="1" x14ac:dyDescent="0.25">
      <c r="B28" s="25" t="s">
        <v>12</v>
      </c>
      <c r="C28" s="27">
        <f t="shared" ref="C28:C45" si="0">+IF(C6&gt;0,(D6-C6)/C6,"-")</f>
        <v>0.33333333333333331</v>
      </c>
    </row>
    <row r="29" spans="2:15" ht="17.100000000000001" customHeight="1" thickBot="1" x14ac:dyDescent="0.25">
      <c r="B29" s="25" t="s">
        <v>13</v>
      </c>
      <c r="C29" s="27">
        <f t="shared" si="0"/>
        <v>-9.2105263157894732E-2</v>
      </c>
    </row>
    <row r="30" spans="2:15" ht="17.100000000000001" customHeight="1" thickBot="1" x14ac:dyDescent="0.25">
      <c r="B30" s="25" t="s">
        <v>35</v>
      </c>
      <c r="C30" s="27">
        <f t="shared" si="0"/>
        <v>3.1746031746031744E-2</v>
      </c>
    </row>
    <row r="31" spans="2:15" ht="17.100000000000001" customHeight="1" thickBot="1" x14ac:dyDescent="0.25">
      <c r="B31" s="25" t="s">
        <v>8</v>
      </c>
      <c r="C31" s="27">
        <f t="shared" si="0"/>
        <v>0.42608695652173911</v>
      </c>
    </row>
    <row r="32" spans="2:15" ht="17.100000000000001" customHeight="1" thickBot="1" x14ac:dyDescent="0.25">
      <c r="B32" s="25" t="s">
        <v>0</v>
      </c>
      <c r="C32" s="27">
        <f t="shared" si="0"/>
        <v>3.1578947368421054E-2</v>
      </c>
    </row>
    <row r="33" spans="2:3" ht="17.100000000000001" customHeight="1" thickBot="1" x14ac:dyDescent="0.25">
      <c r="B33" s="25" t="s">
        <v>1</v>
      </c>
      <c r="C33" s="27">
        <f t="shared" si="0"/>
        <v>-0.45714285714285713</v>
      </c>
    </row>
    <row r="34" spans="2:3" ht="17.100000000000001" customHeight="1" thickBot="1" x14ac:dyDescent="0.25">
      <c r="B34" s="25" t="s">
        <v>14</v>
      </c>
      <c r="C34" s="27">
        <f t="shared" si="0"/>
        <v>0.40909090909090912</v>
      </c>
    </row>
    <row r="35" spans="2:3" ht="17.100000000000001" customHeight="1" thickBot="1" x14ac:dyDescent="0.25">
      <c r="B35" s="25" t="s">
        <v>10</v>
      </c>
      <c r="C35" s="27">
        <f t="shared" si="0"/>
        <v>0.55263157894736847</v>
      </c>
    </row>
    <row r="36" spans="2:3" ht="17.100000000000001" customHeight="1" thickBot="1" x14ac:dyDescent="0.25">
      <c r="B36" s="25" t="s">
        <v>7</v>
      </c>
      <c r="C36" s="27">
        <f t="shared" si="0"/>
        <v>0.33844267320662169</v>
      </c>
    </row>
    <row r="37" spans="2:3" ht="17.100000000000001" customHeight="1" thickBot="1" x14ac:dyDescent="0.25">
      <c r="B37" s="25" t="s">
        <v>9</v>
      </c>
      <c r="C37" s="27">
        <f t="shared" si="0"/>
        <v>0.28860759493670884</v>
      </c>
    </row>
    <row r="38" spans="2:3" ht="17.100000000000001" customHeight="1" thickBot="1" x14ac:dyDescent="0.25">
      <c r="B38" s="25" t="s">
        <v>4</v>
      </c>
      <c r="C38" s="27">
        <f t="shared" si="0"/>
        <v>1.1304347826086956</v>
      </c>
    </row>
    <row r="39" spans="2:3" ht="17.100000000000001" customHeight="1" thickBot="1" x14ac:dyDescent="0.25">
      <c r="B39" s="25" t="s">
        <v>2</v>
      </c>
      <c r="C39" s="27">
        <f t="shared" si="0"/>
        <v>0.20091324200913241</v>
      </c>
    </row>
    <row r="40" spans="2:3" ht="17.100000000000001" customHeight="1" thickBot="1" x14ac:dyDescent="0.25">
      <c r="B40" s="25" t="s">
        <v>36</v>
      </c>
      <c r="C40" s="27">
        <f t="shared" si="0"/>
        <v>0.31215970961887479</v>
      </c>
    </row>
    <row r="41" spans="2:3" ht="17.100000000000001" customHeight="1" thickBot="1" x14ac:dyDescent="0.25">
      <c r="B41" s="25" t="s">
        <v>37</v>
      </c>
      <c r="C41" s="27">
        <f t="shared" si="0"/>
        <v>6.8181818181818177E-2</v>
      </c>
    </row>
    <row r="42" spans="2:3" ht="17.25" customHeight="1" thickBot="1" x14ac:dyDescent="0.25">
      <c r="B42" s="25" t="s">
        <v>38</v>
      </c>
      <c r="C42" s="27">
        <f t="shared" si="0"/>
        <v>0.28000000000000003</v>
      </c>
    </row>
    <row r="43" spans="2:3" ht="17.100000000000001" customHeight="1" thickBot="1" x14ac:dyDescent="0.25">
      <c r="B43" s="25" t="s">
        <v>11</v>
      </c>
      <c r="C43" s="27">
        <f t="shared" si="0"/>
        <v>0.54166666666666663</v>
      </c>
    </row>
    <row r="44" spans="2:3" ht="17.100000000000001" customHeight="1" thickBot="1" x14ac:dyDescent="0.25">
      <c r="B44" s="25" t="s">
        <v>3</v>
      </c>
      <c r="C44" s="27">
        <f t="shared" si="0"/>
        <v>0.27777777777777779</v>
      </c>
    </row>
    <row r="45" spans="2:3" ht="17.100000000000001" customHeight="1" thickBot="1" x14ac:dyDescent="0.25">
      <c r="B45" s="43" t="s">
        <v>5</v>
      </c>
      <c r="C45" s="45">
        <f t="shared" si="0"/>
        <v>0.30888506030027074</v>
      </c>
    </row>
  </sheetData>
  <phoneticPr fontId="9" type="noConversion"/>
  <pageMargins left="0.75" right="0.75" top="1" bottom="1" header="0" footer="0"/>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election activeCell="G32" sqref="G32"/>
    </sheetView>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16"/>
      <c r="Q2" s="15"/>
    </row>
    <row r="3" spans="2:17" s="17" customFormat="1" ht="28.5" customHeight="1" x14ac:dyDescent="0.2">
      <c r="B3" s="33"/>
      <c r="C3" s="32"/>
    </row>
    <row r="5" spans="2:17" ht="39" customHeight="1" x14ac:dyDescent="0.2">
      <c r="C5" s="41">
        <v>2020</v>
      </c>
      <c r="D5" s="23">
        <v>2021</v>
      </c>
    </row>
    <row r="6" spans="2:17" ht="17.100000000000001" customHeight="1" thickBot="1" x14ac:dyDescent="0.25">
      <c r="B6" s="25" t="s">
        <v>12</v>
      </c>
      <c r="C6" s="26">
        <v>63</v>
      </c>
      <c r="D6" s="26">
        <v>159</v>
      </c>
      <c r="N6" s="22"/>
      <c r="O6" s="22"/>
    </row>
    <row r="7" spans="2:17" ht="17.100000000000001" customHeight="1" thickBot="1" x14ac:dyDescent="0.25">
      <c r="B7" s="25" t="s">
        <v>13</v>
      </c>
      <c r="C7" s="26">
        <v>58</v>
      </c>
      <c r="D7" s="26">
        <v>107</v>
      </c>
      <c r="N7" s="22"/>
      <c r="O7" s="22"/>
    </row>
    <row r="8" spans="2:17" ht="17.100000000000001" customHeight="1" thickBot="1" x14ac:dyDescent="0.25">
      <c r="B8" s="25" t="s">
        <v>35</v>
      </c>
      <c r="C8" s="26">
        <v>51</v>
      </c>
      <c r="D8" s="26">
        <v>77</v>
      </c>
      <c r="N8" s="22"/>
      <c r="O8" s="22"/>
    </row>
    <row r="9" spans="2:17" ht="17.100000000000001" customHeight="1" thickBot="1" x14ac:dyDescent="0.25">
      <c r="B9" s="25" t="s">
        <v>8</v>
      </c>
      <c r="C9" s="26">
        <v>21</v>
      </c>
      <c r="D9" s="26">
        <v>40</v>
      </c>
      <c r="N9" s="22"/>
      <c r="O9" s="22"/>
    </row>
    <row r="10" spans="2:17" ht="17.100000000000001" customHeight="1" thickBot="1" x14ac:dyDescent="0.25">
      <c r="B10" s="25" t="s">
        <v>0</v>
      </c>
      <c r="C10" s="26">
        <v>21</v>
      </c>
      <c r="D10" s="26">
        <v>68</v>
      </c>
      <c r="N10" s="22"/>
      <c r="O10" s="22"/>
    </row>
    <row r="11" spans="2:17" ht="17.100000000000001" customHeight="1" thickBot="1" x14ac:dyDescent="0.25">
      <c r="B11" s="25" t="s">
        <v>1</v>
      </c>
      <c r="C11" s="26">
        <v>23</v>
      </c>
      <c r="D11" s="26">
        <v>28</v>
      </c>
      <c r="N11" s="22"/>
      <c r="O11" s="22"/>
    </row>
    <row r="12" spans="2:17" ht="17.100000000000001" customHeight="1" thickBot="1" x14ac:dyDescent="0.25">
      <c r="B12" s="25" t="s">
        <v>14</v>
      </c>
      <c r="C12" s="26">
        <v>34</v>
      </c>
      <c r="D12" s="26">
        <v>82</v>
      </c>
      <c r="N12" s="22"/>
      <c r="O12" s="22"/>
    </row>
    <row r="13" spans="2:17" ht="17.100000000000001" customHeight="1" thickBot="1" x14ac:dyDescent="0.25">
      <c r="B13" s="25" t="s">
        <v>10</v>
      </c>
      <c r="C13" s="26">
        <v>52</v>
      </c>
      <c r="D13" s="26">
        <v>140</v>
      </c>
      <c r="N13" s="22"/>
      <c r="O13" s="22"/>
    </row>
    <row r="14" spans="2:17" ht="17.100000000000001" customHeight="1" thickBot="1" x14ac:dyDescent="0.25">
      <c r="B14" s="25" t="s">
        <v>7</v>
      </c>
      <c r="C14" s="26">
        <v>473</v>
      </c>
      <c r="D14" s="26">
        <v>866</v>
      </c>
      <c r="N14" s="22"/>
      <c r="O14" s="22"/>
    </row>
    <row r="15" spans="2:17" ht="17.100000000000001" customHeight="1" thickBot="1" x14ac:dyDescent="0.25">
      <c r="B15" s="25" t="s">
        <v>9</v>
      </c>
      <c r="C15" s="26">
        <v>399</v>
      </c>
      <c r="D15" s="26">
        <v>502</v>
      </c>
      <c r="N15" s="22"/>
      <c r="O15" s="22"/>
    </row>
    <row r="16" spans="2:17" ht="17.100000000000001" customHeight="1" thickBot="1" x14ac:dyDescent="0.25">
      <c r="B16" s="25" t="s">
        <v>4</v>
      </c>
      <c r="C16" s="26">
        <v>17</v>
      </c>
      <c r="D16" s="26">
        <v>33</v>
      </c>
      <c r="N16" s="22"/>
      <c r="O16" s="22"/>
    </row>
    <row r="17" spans="2:15" ht="17.100000000000001" customHeight="1" thickBot="1" x14ac:dyDescent="0.25">
      <c r="B17" s="25" t="s">
        <v>2</v>
      </c>
      <c r="C17" s="26">
        <v>39</v>
      </c>
      <c r="D17" s="26">
        <v>62</v>
      </c>
      <c r="N17" s="22"/>
      <c r="O17" s="22"/>
    </row>
    <row r="18" spans="2:15" ht="17.100000000000001" customHeight="1" thickBot="1" x14ac:dyDescent="0.25">
      <c r="B18" s="25" t="s">
        <v>36</v>
      </c>
      <c r="C18" s="26">
        <v>527</v>
      </c>
      <c r="D18" s="26">
        <v>869</v>
      </c>
      <c r="N18" s="22"/>
      <c r="O18" s="22"/>
    </row>
    <row r="19" spans="2:15" ht="17.100000000000001" customHeight="1" thickBot="1" x14ac:dyDescent="0.25">
      <c r="B19" s="25" t="s">
        <v>37</v>
      </c>
      <c r="C19" s="26">
        <v>4</v>
      </c>
      <c r="D19" s="26">
        <v>29</v>
      </c>
      <c r="N19" s="22"/>
      <c r="O19" s="22"/>
    </row>
    <row r="20" spans="2:15" ht="17.100000000000001" customHeight="1" thickBot="1" x14ac:dyDescent="0.25">
      <c r="B20" s="25" t="s">
        <v>38</v>
      </c>
      <c r="C20" s="26">
        <v>6</v>
      </c>
      <c r="D20" s="26">
        <v>18</v>
      </c>
      <c r="N20" s="22"/>
      <c r="O20" s="22"/>
    </row>
    <row r="21" spans="2:15" ht="17.100000000000001" customHeight="1" thickBot="1" x14ac:dyDescent="0.25">
      <c r="B21" s="25" t="s">
        <v>11</v>
      </c>
      <c r="C21" s="26">
        <v>111</v>
      </c>
      <c r="D21" s="26">
        <v>179</v>
      </c>
      <c r="N21" s="22"/>
      <c r="O21" s="22"/>
    </row>
    <row r="22" spans="2:15" ht="17.100000000000001" customHeight="1" thickBot="1" x14ac:dyDescent="0.25">
      <c r="B22" s="25" t="s">
        <v>3</v>
      </c>
      <c r="C22" s="26">
        <v>24</v>
      </c>
      <c r="D22" s="26">
        <v>38</v>
      </c>
      <c r="N22" s="22"/>
      <c r="O22" s="22"/>
    </row>
    <row r="23" spans="2:15" ht="17.100000000000001" customHeight="1" thickBot="1" x14ac:dyDescent="0.25">
      <c r="B23" s="43" t="s">
        <v>5</v>
      </c>
      <c r="C23" s="42">
        <v>1923</v>
      </c>
      <c r="D23" s="42">
        <v>3297</v>
      </c>
      <c r="N23" s="22"/>
      <c r="O23" s="22"/>
    </row>
    <row r="24" spans="2:15" ht="24" customHeight="1" x14ac:dyDescent="0.2">
      <c r="H24" s="7" t="s">
        <v>105</v>
      </c>
    </row>
    <row r="25" spans="2:15" ht="32.25" customHeight="1" x14ac:dyDescent="0.2">
      <c r="B25" s="44"/>
      <c r="C25" s="44"/>
      <c r="D25" s="44"/>
      <c r="E25" s="44"/>
    </row>
    <row r="27" spans="2:15" ht="39" customHeight="1" x14ac:dyDescent="0.2">
      <c r="C27" s="24" t="s">
        <v>107</v>
      </c>
    </row>
    <row r="28" spans="2:15" ht="17.100000000000001" customHeight="1" thickBot="1" x14ac:dyDescent="0.25">
      <c r="B28" s="25" t="s">
        <v>12</v>
      </c>
      <c r="C28" s="27">
        <f t="shared" ref="C28:C45" si="0">+IF(C6&gt;0,(D6-C6)/C6,"-")</f>
        <v>1.5238095238095237</v>
      </c>
    </row>
    <row r="29" spans="2:15" ht="17.100000000000001" customHeight="1" thickBot="1" x14ac:dyDescent="0.25">
      <c r="B29" s="25" t="s">
        <v>13</v>
      </c>
      <c r="C29" s="27">
        <f t="shared" si="0"/>
        <v>0.84482758620689657</v>
      </c>
    </row>
    <row r="30" spans="2:15" ht="17.100000000000001" customHeight="1" thickBot="1" x14ac:dyDescent="0.25">
      <c r="B30" s="25" t="s">
        <v>35</v>
      </c>
      <c r="C30" s="27">
        <f t="shared" si="0"/>
        <v>0.50980392156862742</v>
      </c>
    </row>
    <row r="31" spans="2:15" ht="17.100000000000001" customHeight="1" thickBot="1" x14ac:dyDescent="0.25">
      <c r="B31" s="25" t="s">
        <v>8</v>
      </c>
      <c r="C31" s="27">
        <f t="shared" si="0"/>
        <v>0.90476190476190477</v>
      </c>
    </row>
    <row r="32" spans="2:15" ht="17.100000000000001" customHeight="1" thickBot="1" x14ac:dyDescent="0.25">
      <c r="B32" s="25" t="s">
        <v>0</v>
      </c>
      <c r="C32" s="27">
        <f t="shared" si="0"/>
        <v>2.2380952380952381</v>
      </c>
    </row>
    <row r="33" spans="2:3" ht="17.100000000000001" customHeight="1" thickBot="1" x14ac:dyDescent="0.25">
      <c r="B33" s="25" t="s">
        <v>1</v>
      </c>
      <c r="C33" s="27">
        <f t="shared" si="0"/>
        <v>0.21739130434782608</v>
      </c>
    </row>
    <row r="34" spans="2:3" ht="17.100000000000001" customHeight="1" thickBot="1" x14ac:dyDescent="0.25">
      <c r="B34" s="25" t="s">
        <v>14</v>
      </c>
      <c r="C34" s="27">
        <f t="shared" si="0"/>
        <v>1.411764705882353</v>
      </c>
    </row>
    <row r="35" spans="2:3" ht="17.100000000000001" customHeight="1" thickBot="1" x14ac:dyDescent="0.25">
      <c r="B35" s="25" t="s">
        <v>10</v>
      </c>
      <c r="C35" s="27">
        <f t="shared" si="0"/>
        <v>1.6923076923076923</v>
      </c>
    </row>
    <row r="36" spans="2:3" ht="17.100000000000001" customHeight="1" thickBot="1" x14ac:dyDescent="0.25">
      <c r="B36" s="25" t="s">
        <v>7</v>
      </c>
      <c r="C36" s="27">
        <f t="shared" si="0"/>
        <v>0.83086680761099363</v>
      </c>
    </row>
    <row r="37" spans="2:3" ht="17.100000000000001" customHeight="1" thickBot="1" x14ac:dyDescent="0.25">
      <c r="B37" s="25" t="s">
        <v>9</v>
      </c>
      <c r="C37" s="27">
        <f t="shared" si="0"/>
        <v>0.25814536340852129</v>
      </c>
    </row>
    <row r="38" spans="2:3" ht="17.100000000000001" customHeight="1" thickBot="1" x14ac:dyDescent="0.25">
      <c r="B38" s="25" t="s">
        <v>4</v>
      </c>
      <c r="C38" s="27">
        <f t="shared" si="0"/>
        <v>0.94117647058823528</v>
      </c>
    </row>
    <row r="39" spans="2:3" ht="17.100000000000001" customHeight="1" thickBot="1" x14ac:dyDescent="0.25">
      <c r="B39" s="25" t="s">
        <v>2</v>
      </c>
      <c r="C39" s="27">
        <f t="shared" si="0"/>
        <v>0.58974358974358976</v>
      </c>
    </row>
    <row r="40" spans="2:3" ht="17.100000000000001" customHeight="1" thickBot="1" x14ac:dyDescent="0.25">
      <c r="B40" s="25" t="s">
        <v>36</v>
      </c>
      <c r="C40" s="27">
        <f t="shared" si="0"/>
        <v>0.64895635673624286</v>
      </c>
    </row>
    <row r="41" spans="2:3" ht="17.100000000000001" customHeight="1" thickBot="1" x14ac:dyDescent="0.25">
      <c r="B41" s="25" t="s">
        <v>37</v>
      </c>
      <c r="C41" s="27">
        <f t="shared" si="0"/>
        <v>6.25</v>
      </c>
    </row>
    <row r="42" spans="2:3" ht="17.100000000000001" customHeight="1" thickBot="1" x14ac:dyDescent="0.25">
      <c r="B42" s="25" t="s">
        <v>38</v>
      </c>
      <c r="C42" s="27">
        <f t="shared" si="0"/>
        <v>2</v>
      </c>
    </row>
    <row r="43" spans="2:3" ht="17.100000000000001" customHeight="1" thickBot="1" x14ac:dyDescent="0.25">
      <c r="B43" s="25" t="s">
        <v>11</v>
      </c>
      <c r="C43" s="27">
        <f t="shared" si="0"/>
        <v>0.61261261261261257</v>
      </c>
    </row>
    <row r="44" spans="2:3" ht="17.100000000000001" customHeight="1" thickBot="1" x14ac:dyDescent="0.25">
      <c r="B44" s="25" t="s">
        <v>3</v>
      </c>
      <c r="C44" s="27">
        <f t="shared" si="0"/>
        <v>0.58333333333333337</v>
      </c>
    </row>
    <row r="45" spans="2:3" ht="17.100000000000001" customHeight="1" thickBot="1" x14ac:dyDescent="0.25">
      <c r="B45" s="43" t="s">
        <v>5</v>
      </c>
      <c r="C45" s="45">
        <f t="shared" si="0"/>
        <v>0.71450858034321374</v>
      </c>
    </row>
  </sheetData>
  <phoneticPr fontId="9"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0" customWidth="1"/>
    <col min="2" max="2" width="33.7109375" style="20" customWidth="1"/>
    <col min="3" max="20" width="12.28515625" style="20" customWidth="1"/>
    <col min="21" max="21" width="12.140625" style="20" customWidth="1"/>
    <col min="22" max="54" width="12.28515625" style="20" customWidth="1"/>
    <col min="55" max="16384" width="11.42578125" style="20"/>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16"/>
      <c r="C2" s="18"/>
      <c r="D2" s="18"/>
      <c r="E2" s="7"/>
      <c r="F2" s="7"/>
      <c r="G2" s="7"/>
      <c r="H2" s="7"/>
      <c r="I2" s="7"/>
      <c r="J2" s="7"/>
      <c r="K2" s="7"/>
      <c r="L2" s="7"/>
      <c r="M2" s="7"/>
      <c r="N2" s="7"/>
      <c r="O2" s="7"/>
      <c r="P2" s="7"/>
      <c r="Q2" s="15"/>
      <c r="R2" s="7"/>
      <c r="S2" s="7"/>
      <c r="T2" s="7"/>
      <c r="U2" s="7"/>
      <c r="V2" s="7"/>
      <c r="W2" s="7"/>
      <c r="X2" s="7"/>
      <c r="Y2" s="7"/>
      <c r="Z2" s="7"/>
      <c r="AA2" s="7"/>
      <c r="AB2" s="7"/>
      <c r="AC2" s="7"/>
      <c r="AD2" s="7"/>
      <c r="AE2" s="7"/>
    </row>
    <row r="3" spans="1:31" s="34" customFormat="1" ht="28.5" customHeight="1" x14ac:dyDescent="0.2">
      <c r="A3" s="17"/>
      <c r="B3" s="33"/>
      <c r="C3" s="32"/>
      <c r="D3" s="32"/>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41">
        <v>2020</v>
      </c>
      <c r="D5" s="23">
        <v>2021</v>
      </c>
      <c r="E5" s="7"/>
      <c r="F5" s="7"/>
      <c r="G5" s="7"/>
      <c r="H5" s="7"/>
      <c r="I5" s="7"/>
      <c r="J5" s="7"/>
      <c r="K5" s="7"/>
    </row>
    <row r="6" spans="1:31" ht="17.100000000000001" customHeight="1" thickBot="1" x14ac:dyDescent="0.25">
      <c r="A6" s="7"/>
      <c r="B6" s="25" t="s">
        <v>12</v>
      </c>
      <c r="C6" s="46">
        <v>68</v>
      </c>
      <c r="D6" s="46">
        <v>83</v>
      </c>
      <c r="E6" s="7"/>
      <c r="F6" s="7"/>
      <c r="G6" s="7"/>
      <c r="H6" s="7"/>
      <c r="I6" s="7"/>
      <c r="J6" s="7"/>
      <c r="K6" s="7"/>
      <c r="N6" s="55"/>
      <c r="O6" s="55"/>
    </row>
    <row r="7" spans="1:31" ht="17.100000000000001" customHeight="1" thickBot="1" x14ac:dyDescent="0.25">
      <c r="A7" s="7"/>
      <c r="B7" s="25" t="s">
        <v>13</v>
      </c>
      <c r="C7" s="46">
        <v>11</v>
      </c>
      <c r="D7" s="46">
        <v>19</v>
      </c>
      <c r="E7" s="7"/>
      <c r="F7" s="7"/>
      <c r="G7" s="7"/>
      <c r="H7" s="7"/>
      <c r="I7" s="7"/>
      <c r="J7" s="7"/>
      <c r="K7" s="7"/>
      <c r="N7" s="55"/>
      <c r="O7" s="55"/>
    </row>
    <row r="8" spans="1:31" ht="17.100000000000001" customHeight="1" thickBot="1" x14ac:dyDescent="0.25">
      <c r="A8" s="7"/>
      <c r="B8" s="25" t="s">
        <v>35</v>
      </c>
      <c r="C8" s="46">
        <v>4</v>
      </c>
      <c r="D8" s="46">
        <v>3</v>
      </c>
      <c r="E8" s="7"/>
      <c r="F8" s="7"/>
      <c r="G8" s="7"/>
      <c r="H8" s="7"/>
      <c r="I8" s="7"/>
      <c r="J8" s="7"/>
      <c r="K8" s="7"/>
      <c r="N8" s="55"/>
      <c r="O8" s="55"/>
    </row>
    <row r="9" spans="1:31" ht="17.100000000000001" customHeight="1" thickBot="1" x14ac:dyDescent="0.25">
      <c r="A9" s="7"/>
      <c r="B9" s="25" t="s">
        <v>8</v>
      </c>
      <c r="C9" s="46">
        <v>6</v>
      </c>
      <c r="D9" s="46">
        <v>21</v>
      </c>
      <c r="E9" s="7"/>
      <c r="F9" s="7"/>
      <c r="G9" s="7"/>
      <c r="H9" s="7"/>
      <c r="I9" s="7"/>
      <c r="J9" s="7"/>
      <c r="K9" s="7"/>
      <c r="N9" s="55"/>
      <c r="O9" s="55"/>
    </row>
    <row r="10" spans="1:31" ht="17.100000000000001" customHeight="1" thickBot="1" x14ac:dyDescent="0.25">
      <c r="A10" s="7"/>
      <c r="B10" s="25" t="s">
        <v>0</v>
      </c>
      <c r="C10" s="46">
        <v>23</v>
      </c>
      <c r="D10" s="46">
        <v>28</v>
      </c>
      <c r="E10" s="7"/>
      <c r="F10" s="7"/>
      <c r="G10" s="7"/>
      <c r="H10" s="7"/>
      <c r="I10" s="7"/>
      <c r="J10" s="7"/>
      <c r="K10" s="7"/>
      <c r="N10" s="55"/>
      <c r="O10" s="55"/>
    </row>
    <row r="11" spans="1:31" ht="17.100000000000001" customHeight="1" thickBot="1" x14ac:dyDescent="0.25">
      <c r="A11" s="7"/>
      <c r="B11" s="25" t="s">
        <v>1</v>
      </c>
      <c r="C11" s="46">
        <v>7</v>
      </c>
      <c r="D11" s="46">
        <v>4</v>
      </c>
      <c r="E11" s="7"/>
      <c r="F11" s="7"/>
      <c r="G11" s="7"/>
      <c r="H11" s="7"/>
      <c r="I11" s="7"/>
      <c r="J11" s="7"/>
      <c r="K11" s="7"/>
      <c r="N11" s="55"/>
      <c r="O11" s="55"/>
    </row>
    <row r="12" spans="1:31" ht="17.100000000000001" customHeight="1" thickBot="1" x14ac:dyDescent="0.25">
      <c r="A12" s="7"/>
      <c r="B12" s="25" t="s">
        <v>14</v>
      </c>
      <c r="C12" s="46">
        <v>9</v>
      </c>
      <c r="D12" s="46">
        <v>9</v>
      </c>
      <c r="E12" s="7"/>
      <c r="F12" s="7"/>
      <c r="G12" s="7"/>
      <c r="H12" s="7"/>
      <c r="I12" s="7"/>
      <c r="J12" s="7"/>
      <c r="K12" s="7"/>
      <c r="N12" s="55"/>
      <c r="O12" s="55"/>
    </row>
    <row r="13" spans="1:31" ht="17.100000000000001" customHeight="1" thickBot="1" x14ac:dyDescent="0.25">
      <c r="A13" s="7"/>
      <c r="B13" s="25" t="s">
        <v>10</v>
      </c>
      <c r="C13" s="46">
        <v>10</v>
      </c>
      <c r="D13" s="46">
        <v>2</v>
      </c>
      <c r="E13" s="7"/>
      <c r="F13" s="7"/>
      <c r="G13" s="7"/>
      <c r="H13" s="7"/>
      <c r="I13" s="7"/>
      <c r="J13" s="7"/>
      <c r="K13" s="7"/>
      <c r="N13" s="55"/>
      <c r="O13" s="55"/>
    </row>
    <row r="14" spans="1:31" ht="17.100000000000001" customHeight="1" thickBot="1" x14ac:dyDescent="0.25">
      <c r="A14" s="7"/>
      <c r="B14" s="25" t="s">
        <v>7</v>
      </c>
      <c r="C14" s="46">
        <v>32</v>
      </c>
      <c r="D14" s="46">
        <v>75</v>
      </c>
      <c r="E14" s="7"/>
      <c r="F14" s="7"/>
      <c r="G14" s="7"/>
      <c r="H14" s="7"/>
      <c r="I14" s="7"/>
      <c r="J14" s="7"/>
      <c r="K14" s="7"/>
      <c r="N14" s="55"/>
      <c r="O14" s="55"/>
    </row>
    <row r="15" spans="1:31" ht="17.100000000000001" customHeight="1" thickBot="1" x14ac:dyDescent="0.25">
      <c r="A15" s="7"/>
      <c r="B15" s="25" t="s">
        <v>9</v>
      </c>
      <c r="C15" s="46">
        <v>25</v>
      </c>
      <c r="D15" s="46">
        <v>34</v>
      </c>
      <c r="E15" s="7"/>
      <c r="F15" s="7"/>
      <c r="G15" s="7"/>
      <c r="H15" s="7"/>
      <c r="I15" s="7"/>
      <c r="J15" s="7"/>
      <c r="K15" s="7"/>
      <c r="N15" s="55"/>
      <c r="O15" s="55"/>
    </row>
    <row r="16" spans="1:31" ht="17.100000000000001" customHeight="1" thickBot="1" x14ac:dyDescent="0.25">
      <c r="A16" s="7"/>
      <c r="B16" s="25" t="s">
        <v>4</v>
      </c>
      <c r="C16" s="46">
        <v>6</v>
      </c>
      <c r="D16" s="46">
        <v>8</v>
      </c>
      <c r="E16" s="7"/>
      <c r="F16" s="7"/>
      <c r="G16" s="7"/>
      <c r="H16" s="7"/>
      <c r="I16" s="7"/>
      <c r="J16" s="7"/>
      <c r="K16" s="7"/>
      <c r="N16" s="55"/>
      <c r="O16" s="55"/>
    </row>
    <row r="17" spans="1:31" ht="17.100000000000001" customHeight="1" thickBot="1" x14ac:dyDescent="0.25">
      <c r="A17" s="7"/>
      <c r="B17" s="25" t="s">
        <v>2</v>
      </c>
      <c r="C17" s="46">
        <v>36</v>
      </c>
      <c r="D17" s="46">
        <v>22</v>
      </c>
      <c r="E17" s="7"/>
      <c r="F17" s="7"/>
      <c r="G17" s="7"/>
      <c r="H17" s="7"/>
      <c r="I17" s="7"/>
      <c r="J17" s="7"/>
      <c r="K17" s="7"/>
      <c r="N17" s="55"/>
      <c r="O17" s="55"/>
    </row>
    <row r="18" spans="1:31" ht="17.100000000000001" customHeight="1" thickBot="1" x14ac:dyDescent="0.25">
      <c r="A18" s="7"/>
      <c r="B18" s="25" t="s">
        <v>36</v>
      </c>
      <c r="C18" s="46">
        <v>63</v>
      </c>
      <c r="D18" s="46">
        <v>68</v>
      </c>
      <c r="E18" s="7"/>
      <c r="F18" s="7"/>
      <c r="G18" s="7"/>
      <c r="H18" s="7"/>
      <c r="I18" s="7"/>
      <c r="J18" s="7"/>
      <c r="K18" s="7"/>
      <c r="N18" s="55"/>
      <c r="O18" s="55"/>
    </row>
    <row r="19" spans="1:31" ht="17.100000000000001" customHeight="1" thickBot="1" x14ac:dyDescent="0.25">
      <c r="A19" s="7"/>
      <c r="B19" s="25" t="s">
        <v>37</v>
      </c>
      <c r="C19" s="46">
        <v>17</v>
      </c>
      <c r="D19" s="46">
        <v>8</v>
      </c>
      <c r="E19" s="7"/>
      <c r="F19" s="7"/>
      <c r="G19" s="7"/>
      <c r="H19" s="7"/>
      <c r="I19" s="7"/>
      <c r="J19" s="7"/>
      <c r="K19" s="7"/>
      <c r="N19" s="55"/>
      <c r="O19" s="55"/>
    </row>
    <row r="20" spans="1:31" ht="17.100000000000001" customHeight="1" thickBot="1" x14ac:dyDescent="0.25">
      <c r="A20" s="7"/>
      <c r="B20" s="25" t="s">
        <v>38</v>
      </c>
      <c r="C20" s="46">
        <v>4</v>
      </c>
      <c r="D20" s="46">
        <v>5</v>
      </c>
      <c r="E20" s="7"/>
      <c r="F20" s="7"/>
      <c r="G20" s="7"/>
      <c r="H20" s="7"/>
      <c r="I20" s="7"/>
      <c r="J20" s="7"/>
      <c r="K20" s="7"/>
      <c r="N20" s="55"/>
      <c r="O20" s="55"/>
    </row>
    <row r="21" spans="1:31" ht="17.100000000000001" customHeight="1" thickBot="1" x14ac:dyDescent="0.25">
      <c r="A21" s="7"/>
      <c r="B21" s="25" t="s">
        <v>11</v>
      </c>
      <c r="C21" s="46">
        <v>10</v>
      </c>
      <c r="D21" s="46">
        <v>5</v>
      </c>
      <c r="E21" s="7"/>
      <c r="F21" s="7"/>
      <c r="G21" s="7"/>
      <c r="H21" s="7"/>
      <c r="I21" s="7"/>
      <c r="J21" s="7"/>
      <c r="K21" s="7"/>
      <c r="N21" s="55"/>
      <c r="O21" s="55"/>
    </row>
    <row r="22" spans="1:31" ht="17.100000000000001" customHeight="1" thickBot="1" x14ac:dyDescent="0.25">
      <c r="A22" s="7"/>
      <c r="B22" s="25" t="s">
        <v>3</v>
      </c>
      <c r="C22" s="46">
        <v>2</v>
      </c>
      <c r="D22" s="46">
        <v>1</v>
      </c>
      <c r="E22" s="7"/>
      <c r="F22" s="7"/>
      <c r="G22" s="7"/>
      <c r="H22" s="7"/>
      <c r="I22" s="7"/>
      <c r="J22" s="7"/>
      <c r="K22" s="7"/>
      <c r="N22" s="55"/>
      <c r="O22" s="55"/>
    </row>
    <row r="23" spans="1:31" ht="17.100000000000001" customHeight="1" thickBot="1" x14ac:dyDescent="0.25">
      <c r="A23" s="7"/>
      <c r="B23" s="43" t="s">
        <v>5</v>
      </c>
      <c r="C23" s="42">
        <v>333</v>
      </c>
      <c r="D23" s="42">
        <v>395</v>
      </c>
      <c r="E23" s="7"/>
      <c r="F23" s="7"/>
      <c r="G23" s="7"/>
      <c r="H23" s="7"/>
      <c r="I23" s="7"/>
      <c r="J23" s="7"/>
      <c r="K23" s="7"/>
      <c r="N23" s="55"/>
      <c r="O23" s="55"/>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61"/>
      <c r="C25" s="61"/>
      <c r="D25" s="61"/>
      <c r="E25" s="61"/>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24" t="s">
        <v>107</v>
      </c>
      <c r="D27" s="7"/>
      <c r="E27" s="7"/>
      <c r="F27" s="7"/>
      <c r="G27" s="7"/>
      <c r="H27" s="7"/>
      <c r="I27" s="7"/>
      <c r="J27" s="7"/>
      <c r="K27" s="7"/>
      <c r="L27" s="7"/>
      <c r="M27" s="7"/>
      <c r="N27" s="7"/>
      <c r="O27" s="7"/>
    </row>
    <row r="28" spans="1:31" ht="17.100000000000001" customHeight="1" thickBot="1" x14ac:dyDescent="0.25">
      <c r="A28" s="7"/>
      <c r="B28" s="25" t="s">
        <v>12</v>
      </c>
      <c r="C28" s="27">
        <f t="shared" ref="C28:C45" si="0">+IF(C6&gt;0,(D6-C6)/C6,"-")</f>
        <v>0.22058823529411764</v>
      </c>
      <c r="D28" s="7"/>
      <c r="E28" s="7"/>
      <c r="F28" s="7"/>
      <c r="G28" s="7"/>
      <c r="H28" s="7"/>
      <c r="I28" s="7"/>
      <c r="J28" s="7"/>
      <c r="K28" s="7"/>
      <c r="L28" s="7"/>
      <c r="M28" s="7"/>
      <c r="N28" s="7"/>
      <c r="O28" s="7"/>
    </row>
    <row r="29" spans="1:31" ht="17.100000000000001" customHeight="1" thickBot="1" x14ac:dyDescent="0.25">
      <c r="A29" s="7"/>
      <c r="B29" s="25" t="s">
        <v>13</v>
      </c>
      <c r="C29" s="27">
        <f t="shared" si="0"/>
        <v>0.72727272727272729</v>
      </c>
      <c r="D29" s="7"/>
      <c r="E29" s="7"/>
      <c r="F29" s="7"/>
      <c r="G29" s="7"/>
      <c r="H29" s="7"/>
      <c r="I29" s="7"/>
      <c r="J29" s="7"/>
      <c r="K29" s="7"/>
      <c r="L29" s="7"/>
      <c r="M29" s="7"/>
      <c r="N29" s="7"/>
      <c r="O29" s="7"/>
    </row>
    <row r="30" spans="1:31" ht="17.100000000000001" customHeight="1" thickBot="1" x14ac:dyDescent="0.25">
      <c r="A30" s="7"/>
      <c r="B30" s="25" t="s">
        <v>35</v>
      </c>
      <c r="C30" s="27">
        <f t="shared" si="0"/>
        <v>-0.25</v>
      </c>
      <c r="D30" s="7"/>
      <c r="E30" s="7"/>
      <c r="F30" s="7"/>
      <c r="G30" s="7"/>
      <c r="H30" s="7"/>
      <c r="I30" s="7"/>
      <c r="J30" s="7"/>
      <c r="K30" s="7"/>
      <c r="L30" s="7"/>
      <c r="M30" s="7"/>
      <c r="N30" s="7"/>
      <c r="O30" s="7"/>
    </row>
    <row r="31" spans="1:31" ht="17.100000000000001" customHeight="1" thickBot="1" x14ac:dyDescent="0.25">
      <c r="A31" s="7"/>
      <c r="B31" s="25" t="s">
        <v>8</v>
      </c>
      <c r="C31" s="27">
        <f t="shared" si="0"/>
        <v>2.5</v>
      </c>
      <c r="D31" s="7"/>
      <c r="E31" s="7"/>
      <c r="F31" s="7"/>
      <c r="G31" s="7"/>
      <c r="H31" s="7"/>
      <c r="I31" s="7"/>
      <c r="J31" s="7"/>
      <c r="K31" s="7"/>
      <c r="L31" s="7"/>
      <c r="M31" s="7"/>
      <c r="N31" s="7"/>
      <c r="O31" s="7"/>
    </row>
    <row r="32" spans="1:31" ht="17.100000000000001" customHeight="1" thickBot="1" x14ac:dyDescent="0.25">
      <c r="A32" s="7"/>
      <c r="B32" s="25" t="s">
        <v>0</v>
      </c>
      <c r="C32" s="27">
        <f t="shared" si="0"/>
        <v>0.21739130434782608</v>
      </c>
      <c r="D32" s="7"/>
      <c r="E32" s="7"/>
      <c r="F32" s="7"/>
      <c r="G32" s="7"/>
      <c r="H32" s="7"/>
      <c r="I32" s="7"/>
      <c r="J32" s="7"/>
      <c r="K32" s="7"/>
      <c r="L32" s="7"/>
      <c r="M32" s="7"/>
      <c r="N32" s="7"/>
      <c r="O32" s="7"/>
    </row>
    <row r="33" spans="1:15" ht="17.100000000000001" customHeight="1" thickBot="1" x14ac:dyDescent="0.25">
      <c r="A33" s="7"/>
      <c r="B33" s="25" t="s">
        <v>1</v>
      </c>
      <c r="C33" s="27">
        <f t="shared" si="0"/>
        <v>-0.42857142857142855</v>
      </c>
      <c r="D33" s="7"/>
      <c r="E33" s="7"/>
      <c r="F33" s="7"/>
      <c r="G33" s="7"/>
      <c r="H33" s="7"/>
      <c r="I33" s="7"/>
      <c r="J33" s="7"/>
      <c r="K33" s="7"/>
      <c r="L33" s="7"/>
      <c r="M33" s="7"/>
      <c r="N33" s="7"/>
      <c r="O33" s="7"/>
    </row>
    <row r="34" spans="1:15" ht="17.100000000000001" customHeight="1" thickBot="1" x14ac:dyDescent="0.25">
      <c r="A34" s="7"/>
      <c r="B34" s="25" t="s">
        <v>14</v>
      </c>
      <c r="C34" s="27">
        <f t="shared" si="0"/>
        <v>0</v>
      </c>
      <c r="D34" s="7"/>
      <c r="E34" s="7"/>
      <c r="F34" s="7"/>
      <c r="G34" s="7"/>
      <c r="H34" s="7"/>
      <c r="I34" s="7"/>
      <c r="J34" s="7"/>
      <c r="K34" s="7"/>
      <c r="L34" s="7"/>
      <c r="M34" s="7"/>
      <c r="N34" s="7"/>
      <c r="O34" s="7"/>
    </row>
    <row r="35" spans="1:15" ht="17.100000000000001" customHeight="1" thickBot="1" x14ac:dyDescent="0.25">
      <c r="A35" s="7"/>
      <c r="B35" s="25" t="s">
        <v>10</v>
      </c>
      <c r="C35" s="27">
        <f t="shared" si="0"/>
        <v>-0.8</v>
      </c>
      <c r="D35" s="7"/>
      <c r="E35" s="7"/>
      <c r="F35" s="7"/>
      <c r="G35" s="7"/>
      <c r="H35" s="7"/>
      <c r="I35" s="7"/>
      <c r="J35" s="7"/>
      <c r="K35" s="7"/>
      <c r="L35" s="7"/>
      <c r="M35" s="7"/>
      <c r="N35" s="7"/>
      <c r="O35" s="7"/>
    </row>
    <row r="36" spans="1:15" ht="17.100000000000001" customHeight="1" thickBot="1" x14ac:dyDescent="0.25">
      <c r="A36" s="7"/>
      <c r="B36" s="25" t="s">
        <v>7</v>
      </c>
      <c r="C36" s="27">
        <f t="shared" si="0"/>
        <v>1.34375</v>
      </c>
      <c r="D36" s="7"/>
      <c r="E36" s="7"/>
      <c r="F36" s="7"/>
      <c r="G36" s="7"/>
      <c r="H36" s="7"/>
      <c r="I36" s="7"/>
      <c r="J36" s="7"/>
      <c r="K36" s="7"/>
      <c r="L36" s="7"/>
      <c r="M36" s="7"/>
      <c r="N36" s="7"/>
      <c r="O36" s="7"/>
    </row>
    <row r="37" spans="1:15" ht="17.100000000000001" customHeight="1" thickBot="1" x14ac:dyDescent="0.25">
      <c r="A37" s="7"/>
      <c r="B37" s="25" t="s">
        <v>9</v>
      </c>
      <c r="C37" s="27">
        <f t="shared" si="0"/>
        <v>0.36</v>
      </c>
      <c r="D37" s="7"/>
      <c r="E37" s="7"/>
      <c r="F37" s="7"/>
      <c r="G37" s="7"/>
      <c r="H37" s="7"/>
      <c r="I37" s="7"/>
      <c r="J37" s="7"/>
      <c r="K37" s="7"/>
      <c r="L37" s="7"/>
      <c r="M37" s="7"/>
      <c r="N37" s="7"/>
      <c r="O37" s="7"/>
    </row>
    <row r="38" spans="1:15" ht="17.100000000000001" customHeight="1" thickBot="1" x14ac:dyDescent="0.25">
      <c r="A38" s="7"/>
      <c r="B38" s="25" t="s">
        <v>4</v>
      </c>
      <c r="C38" s="27">
        <f t="shared" si="0"/>
        <v>0.33333333333333331</v>
      </c>
      <c r="D38" s="7"/>
      <c r="E38" s="7"/>
      <c r="F38" s="7"/>
      <c r="G38" s="7"/>
      <c r="H38" s="7"/>
      <c r="I38" s="7"/>
      <c r="J38" s="7"/>
      <c r="K38" s="7"/>
      <c r="L38" s="7"/>
      <c r="M38" s="7"/>
      <c r="N38" s="7"/>
      <c r="O38" s="7"/>
    </row>
    <row r="39" spans="1:15" ht="17.100000000000001" customHeight="1" thickBot="1" x14ac:dyDescent="0.25">
      <c r="A39" s="7"/>
      <c r="B39" s="25" t="s">
        <v>2</v>
      </c>
      <c r="C39" s="27">
        <f t="shared" si="0"/>
        <v>-0.3888888888888889</v>
      </c>
      <c r="D39" s="7"/>
      <c r="E39" s="7"/>
      <c r="F39" s="7"/>
      <c r="G39" s="7"/>
      <c r="H39" s="7"/>
      <c r="I39" s="7"/>
      <c r="J39" s="7"/>
      <c r="K39" s="7"/>
      <c r="L39" s="7"/>
      <c r="M39" s="7"/>
      <c r="N39" s="7"/>
      <c r="O39" s="7"/>
    </row>
    <row r="40" spans="1:15" ht="17.100000000000001" customHeight="1" thickBot="1" x14ac:dyDescent="0.25">
      <c r="A40" s="7"/>
      <c r="B40" s="25" t="s">
        <v>36</v>
      </c>
      <c r="C40" s="27">
        <f t="shared" si="0"/>
        <v>7.9365079365079361E-2</v>
      </c>
      <c r="D40" s="7"/>
      <c r="E40" s="7"/>
      <c r="F40" s="7"/>
      <c r="G40" s="7"/>
      <c r="H40" s="7"/>
      <c r="I40" s="7"/>
      <c r="J40" s="7"/>
      <c r="K40" s="7"/>
      <c r="L40" s="7"/>
      <c r="M40" s="7"/>
      <c r="N40" s="7"/>
      <c r="O40" s="7"/>
    </row>
    <row r="41" spans="1:15" ht="17.100000000000001" customHeight="1" thickBot="1" x14ac:dyDescent="0.25">
      <c r="A41" s="7"/>
      <c r="B41" s="25" t="s">
        <v>37</v>
      </c>
      <c r="C41" s="27">
        <f t="shared" si="0"/>
        <v>-0.52941176470588236</v>
      </c>
      <c r="D41" s="7"/>
      <c r="E41" s="7"/>
      <c r="F41" s="7"/>
      <c r="G41" s="7"/>
      <c r="H41" s="7"/>
      <c r="I41" s="7"/>
      <c r="J41" s="7"/>
      <c r="K41" s="7"/>
      <c r="L41" s="7"/>
      <c r="M41" s="7"/>
      <c r="N41" s="7"/>
      <c r="O41" s="7"/>
    </row>
    <row r="42" spans="1:15" ht="17.100000000000001" customHeight="1" thickBot="1" x14ac:dyDescent="0.25">
      <c r="A42" s="7"/>
      <c r="B42" s="25" t="s">
        <v>38</v>
      </c>
      <c r="C42" s="27">
        <f t="shared" si="0"/>
        <v>0.25</v>
      </c>
      <c r="D42" s="7"/>
      <c r="E42" s="7"/>
      <c r="F42" s="7"/>
      <c r="G42" s="7"/>
      <c r="H42" s="7"/>
      <c r="I42" s="7"/>
      <c r="J42" s="7"/>
      <c r="K42" s="7"/>
      <c r="L42" s="7"/>
      <c r="M42" s="7"/>
      <c r="N42" s="7"/>
      <c r="O42" s="7"/>
    </row>
    <row r="43" spans="1:15" ht="17.100000000000001" customHeight="1" thickBot="1" x14ac:dyDescent="0.25">
      <c r="A43" s="7"/>
      <c r="B43" s="25" t="s">
        <v>11</v>
      </c>
      <c r="C43" s="27">
        <f t="shared" si="0"/>
        <v>-0.5</v>
      </c>
      <c r="D43" s="7"/>
      <c r="E43" s="7"/>
      <c r="F43" s="7"/>
      <c r="G43" s="7"/>
      <c r="H43" s="7"/>
      <c r="I43" s="7"/>
      <c r="J43" s="7"/>
      <c r="K43" s="7"/>
      <c r="L43" s="7"/>
      <c r="M43" s="7"/>
      <c r="N43" s="7"/>
      <c r="O43" s="7"/>
    </row>
    <row r="44" spans="1:15" ht="17.100000000000001" customHeight="1" thickBot="1" x14ac:dyDescent="0.25">
      <c r="A44" s="7"/>
      <c r="B44" s="25" t="s">
        <v>3</v>
      </c>
      <c r="C44" s="50">
        <f t="shared" si="0"/>
        <v>-0.5</v>
      </c>
      <c r="D44" s="7"/>
      <c r="E44" s="7"/>
      <c r="F44" s="7"/>
      <c r="G44" s="7"/>
      <c r="H44" s="7"/>
      <c r="I44" s="7"/>
      <c r="J44" s="7"/>
      <c r="K44" s="7"/>
      <c r="L44" s="7"/>
      <c r="M44" s="7"/>
      <c r="N44" s="7"/>
      <c r="O44" s="7"/>
    </row>
    <row r="45" spans="1:15" ht="17.100000000000001" customHeight="1" thickBot="1" x14ac:dyDescent="0.25">
      <c r="A45" s="7"/>
      <c r="B45" s="43" t="s">
        <v>5</v>
      </c>
      <c r="C45" s="45">
        <f t="shared" si="0"/>
        <v>0.18618618618618618</v>
      </c>
      <c r="D45" s="7"/>
      <c r="E45" s="7"/>
      <c r="F45" s="7"/>
      <c r="G45" s="7"/>
      <c r="H45" s="7"/>
      <c r="I45" s="7"/>
      <c r="J45" s="7"/>
      <c r="K45" s="7"/>
      <c r="L45" s="7"/>
      <c r="M45" s="7"/>
      <c r="N45" s="7"/>
      <c r="O45" s="7"/>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16"/>
      <c r="C2" s="18"/>
      <c r="D2" s="18"/>
      <c r="Q2" s="15"/>
    </row>
    <row r="3" spans="2:17" s="17" customFormat="1" ht="28.5" customHeight="1" x14ac:dyDescent="0.2">
      <c r="B3" s="31"/>
      <c r="C3" s="32"/>
      <c r="D3" s="32"/>
    </row>
    <row r="4" spans="2:17" ht="15" x14ac:dyDescent="0.2">
      <c r="B4" s="19"/>
    </row>
    <row r="5" spans="2:17" ht="39" customHeight="1" x14ac:dyDescent="0.2">
      <c r="C5" s="41">
        <v>2020</v>
      </c>
      <c r="D5" s="23">
        <v>2021</v>
      </c>
    </row>
    <row r="6" spans="2:17" ht="17.100000000000001" customHeight="1" thickBot="1" x14ac:dyDescent="0.25">
      <c r="B6" s="25" t="s">
        <v>12</v>
      </c>
      <c r="C6" s="26">
        <v>289</v>
      </c>
      <c r="D6" s="26">
        <v>366</v>
      </c>
      <c r="N6" s="22"/>
      <c r="O6" s="22"/>
    </row>
    <row r="7" spans="2:17" ht="17.100000000000001" customHeight="1" thickBot="1" x14ac:dyDescent="0.25">
      <c r="B7" s="25" t="s">
        <v>13</v>
      </c>
      <c r="C7" s="26">
        <v>101</v>
      </c>
      <c r="D7" s="26">
        <v>78</v>
      </c>
      <c r="N7" s="22"/>
      <c r="O7" s="22"/>
    </row>
    <row r="8" spans="2:17" ht="17.100000000000001" customHeight="1" thickBot="1" x14ac:dyDescent="0.25">
      <c r="B8" s="25" t="s">
        <v>35</v>
      </c>
      <c r="C8" s="26">
        <v>41</v>
      </c>
      <c r="D8" s="26">
        <v>37</v>
      </c>
      <c r="N8" s="22"/>
      <c r="O8" s="22"/>
    </row>
    <row r="9" spans="2:17" ht="17.100000000000001" customHeight="1" thickBot="1" x14ac:dyDescent="0.25">
      <c r="B9" s="25" t="s">
        <v>8</v>
      </c>
      <c r="C9" s="26">
        <v>109</v>
      </c>
      <c r="D9" s="26">
        <v>80</v>
      </c>
      <c r="N9" s="22"/>
      <c r="O9" s="22"/>
    </row>
    <row r="10" spans="2:17" ht="17.100000000000001" customHeight="1" thickBot="1" x14ac:dyDescent="0.25">
      <c r="B10" s="25" t="s">
        <v>0</v>
      </c>
      <c r="C10" s="26">
        <v>112</v>
      </c>
      <c r="D10" s="26">
        <v>91</v>
      </c>
      <c r="N10" s="22"/>
      <c r="O10" s="22"/>
    </row>
    <row r="11" spans="2:17" ht="17.100000000000001" customHeight="1" thickBot="1" x14ac:dyDescent="0.25">
      <c r="B11" s="25" t="s">
        <v>1</v>
      </c>
      <c r="C11" s="26">
        <v>30</v>
      </c>
      <c r="D11" s="26">
        <v>28</v>
      </c>
      <c r="N11" s="22"/>
      <c r="O11" s="22"/>
    </row>
    <row r="12" spans="2:17" ht="17.100000000000001" customHeight="1" thickBot="1" x14ac:dyDescent="0.25">
      <c r="B12" s="25" t="s">
        <v>14</v>
      </c>
      <c r="C12" s="26">
        <v>128</v>
      </c>
      <c r="D12" s="26">
        <v>116</v>
      </c>
      <c r="N12" s="22"/>
      <c r="O12" s="22"/>
    </row>
    <row r="13" spans="2:17" ht="17.100000000000001" customHeight="1" thickBot="1" x14ac:dyDescent="0.25">
      <c r="B13" s="25" t="s">
        <v>10</v>
      </c>
      <c r="C13" s="26">
        <v>72</v>
      </c>
      <c r="D13" s="26">
        <v>42</v>
      </c>
      <c r="N13" s="22"/>
      <c r="O13" s="22"/>
    </row>
    <row r="14" spans="2:17" ht="17.100000000000001" customHeight="1" thickBot="1" x14ac:dyDescent="0.25">
      <c r="B14" s="25" t="s">
        <v>7</v>
      </c>
      <c r="C14" s="26">
        <v>745</v>
      </c>
      <c r="D14" s="26">
        <v>1051</v>
      </c>
      <c r="N14" s="22"/>
      <c r="O14" s="22"/>
    </row>
    <row r="15" spans="2:17" ht="17.100000000000001" customHeight="1" thickBot="1" x14ac:dyDescent="0.25">
      <c r="B15" s="25" t="s">
        <v>9</v>
      </c>
      <c r="C15" s="26">
        <v>253</v>
      </c>
      <c r="D15" s="26">
        <v>277</v>
      </c>
      <c r="N15" s="22"/>
      <c r="O15" s="22"/>
    </row>
    <row r="16" spans="2:17" ht="17.100000000000001" customHeight="1" thickBot="1" x14ac:dyDescent="0.25">
      <c r="B16" s="25" t="s">
        <v>4</v>
      </c>
      <c r="C16" s="26">
        <v>28</v>
      </c>
      <c r="D16" s="26">
        <v>54</v>
      </c>
      <c r="N16" s="22"/>
      <c r="O16" s="22"/>
    </row>
    <row r="17" spans="2:15" ht="17.100000000000001" customHeight="1" thickBot="1" x14ac:dyDescent="0.25">
      <c r="B17" s="25" t="s">
        <v>2</v>
      </c>
      <c r="C17" s="26">
        <v>207</v>
      </c>
      <c r="D17" s="26">
        <v>219</v>
      </c>
      <c r="N17" s="22"/>
      <c r="O17" s="22"/>
    </row>
    <row r="18" spans="2:15" ht="17.100000000000001" customHeight="1" thickBot="1" x14ac:dyDescent="0.25">
      <c r="B18" s="25" t="s">
        <v>36</v>
      </c>
      <c r="C18" s="26">
        <v>381</v>
      </c>
      <c r="D18" s="26">
        <v>452</v>
      </c>
      <c r="N18" s="22"/>
      <c r="O18" s="22"/>
    </row>
    <row r="19" spans="2:15" ht="17.100000000000001" customHeight="1" thickBot="1" x14ac:dyDescent="0.25">
      <c r="B19" s="25" t="s">
        <v>37</v>
      </c>
      <c r="C19" s="26">
        <v>113</v>
      </c>
      <c r="D19" s="26">
        <v>92</v>
      </c>
      <c r="N19" s="22"/>
      <c r="O19" s="22"/>
    </row>
    <row r="20" spans="2:15" ht="17.100000000000001" customHeight="1" thickBot="1" x14ac:dyDescent="0.25">
      <c r="B20" s="25" t="s">
        <v>38</v>
      </c>
      <c r="C20" s="26">
        <v>37</v>
      </c>
      <c r="D20" s="26">
        <v>36</v>
      </c>
      <c r="N20" s="22"/>
      <c r="O20" s="22"/>
    </row>
    <row r="21" spans="2:15" ht="17.100000000000001" customHeight="1" thickBot="1" x14ac:dyDescent="0.25">
      <c r="B21" s="25" t="s">
        <v>11</v>
      </c>
      <c r="C21" s="26">
        <v>98</v>
      </c>
      <c r="D21" s="47">
        <v>63</v>
      </c>
      <c r="E21" s="52"/>
      <c r="F21" s="52"/>
      <c r="G21" s="52"/>
      <c r="H21" s="52"/>
      <c r="N21" s="22"/>
      <c r="O21" s="22"/>
    </row>
    <row r="22" spans="2:15" ht="17.100000000000001" customHeight="1" thickBot="1" x14ac:dyDescent="0.25">
      <c r="B22" s="25" t="s">
        <v>3</v>
      </c>
      <c r="C22" s="26">
        <v>14</v>
      </c>
      <c r="D22" s="26">
        <v>19</v>
      </c>
      <c r="N22" s="22"/>
      <c r="O22" s="22"/>
    </row>
    <row r="23" spans="2:15" ht="17.100000000000001" customHeight="1" thickBot="1" x14ac:dyDescent="0.25">
      <c r="B23" s="43" t="s">
        <v>5</v>
      </c>
      <c r="C23" s="42">
        <v>2758</v>
      </c>
      <c r="D23" s="42">
        <v>3101</v>
      </c>
      <c r="N23" s="22"/>
      <c r="O23" s="22"/>
    </row>
    <row r="24" spans="2:15" ht="25.5" customHeight="1" x14ac:dyDescent="0.2"/>
    <row r="25" spans="2:15" ht="33.75" customHeight="1" x14ac:dyDescent="0.2">
      <c r="B25" s="44"/>
      <c r="C25" s="44"/>
      <c r="D25" s="44"/>
      <c r="E25" s="44"/>
    </row>
    <row r="27" spans="2:15" ht="39" customHeight="1" x14ac:dyDescent="0.2">
      <c r="C27" s="24" t="s">
        <v>108</v>
      </c>
    </row>
    <row r="28" spans="2:15" ht="17.100000000000001" customHeight="1" thickBot="1" x14ac:dyDescent="0.25">
      <c r="B28" s="25" t="s">
        <v>12</v>
      </c>
      <c r="C28" s="27">
        <f t="shared" ref="C28:C45" si="0">+IF(C6&gt;0,(D6-C6)/C6,"-")</f>
        <v>0.26643598615916952</v>
      </c>
    </row>
    <row r="29" spans="2:15" ht="17.100000000000001" customHeight="1" thickBot="1" x14ac:dyDescent="0.25">
      <c r="B29" s="25" t="s">
        <v>13</v>
      </c>
      <c r="C29" s="27">
        <f t="shared" si="0"/>
        <v>-0.22772277227722773</v>
      </c>
    </row>
    <row r="30" spans="2:15" ht="17.100000000000001" customHeight="1" thickBot="1" x14ac:dyDescent="0.25">
      <c r="B30" s="25" t="s">
        <v>35</v>
      </c>
      <c r="C30" s="27">
        <f t="shared" si="0"/>
        <v>-9.7560975609756101E-2</v>
      </c>
    </row>
    <row r="31" spans="2:15" ht="17.100000000000001" customHeight="1" thickBot="1" x14ac:dyDescent="0.25">
      <c r="B31" s="25" t="s">
        <v>8</v>
      </c>
      <c r="C31" s="27">
        <f t="shared" si="0"/>
        <v>-0.26605504587155965</v>
      </c>
    </row>
    <row r="32" spans="2:15" ht="17.100000000000001" customHeight="1" thickBot="1" x14ac:dyDescent="0.25">
      <c r="B32" s="25" t="s">
        <v>0</v>
      </c>
      <c r="C32" s="27">
        <f t="shared" si="0"/>
        <v>-0.1875</v>
      </c>
    </row>
    <row r="33" spans="2:3" ht="17.100000000000001" customHeight="1" thickBot="1" x14ac:dyDescent="0.25">
      <c r="B33" s="25" t="s">
        <v>1</v>
      </c>
      <c r="C33" s="27">
        <f t="shared" si="0"/>
        <v>-6.6666666666666666E-2</v>
      </c>
    </row>
    <row r="34" spans="2:3" ht="17.100000000000001" customHeight="1" thickBot="1" x14ac:dyDescent="0.25">
      <c r="B34" s="25" t="s">
        <v>14</v>
      </c>
      <c r="C34" s="27">
        <f t="shared" si="0"/>
        <v>-9.375E-2</v>
      </c>
    </row>
    <row r="35" spans="2:3" ht="17.100000000000001" customHeight="1" thickBot="1" x14ac:dyDescent="0.25">
      <c r="B35" s="25" t="s">
        <v>10</v>
      </c>
      <c r="C35" s="27">
        <f t="shared" si="0"/>
        <v>-0.41666666666666669</v>
      </c>
    </row>
    <row r="36" spans="2:3" ht="17.100000000000001" customHeight="1" thickBot="1" x14ac:dyDescent="0.25">
      <c r="B36" s="25" t="s">
        <v>7</v>
      </c>
      <c r="C36" s="27">
        <f t="shared" si="0"/>
        <v>0.41073825503355704</v>
      </c>
    </row>
    <row r="37" spans="2:3" ht="17.100000000000001" customHeight="1" thickBot="1" x14ac:dyDescent="0.25">
      <c r="B37" s="25" t="s">
        <v>9</v>
      </c>
      <c r="C37" s="27">
        <f t="shared" si="0"/>
        <v>9.4861660079051377E-2</v>
      </c>
    </row>
    <row r="38" spans="2:3" ht="17.100000000000001" customHeight="1" thickBot="1" x14ac:dyDescent="0.25">
      <c r="B38" s="25" t="s">
        <v>4</v>
      </c>
      <c r="C38" s="27">
        <f t="shared" si="0"/>
        <v>0.9285714285714286</v>
      </c>
    </row>
    <row r="39" spans="2:3" ht="17.100000000000001" customHeight="1" thickBot="1" x14ac:dyDescent="0.25">
      <c r="B39" s="25" t="s">
        <v>2</v>
      </c>
      <c r="C39" s="27">
        <f t="shared" si="0"/>
        <v>5.7971014492753624E-2</v>
      </c>
    </row>
    <row r="40" spans="2:3" ht="17.100000000000001" customHeight="1" thickBot="1" x14ac:dyDescent="0.25">
      <c r="B40" s="25" t="s">
        <v>36</v>
      </c>
      <c r="C40" s="27">
        <f t="shared" si="0"/>
        <v>0.18635170603674542</v>
      </c>
    </row>
    <row r="41" spans="2:3" ht="17.100000000000001" customHeight="1" thickBot="1" x14ac:dyDescent="0.25">
      <c r="B41" s="25" t="s">
        <v>37</v>
      </c>
      <c r="C41" s="27">
        <f t="shared" si="0"/>
        <v>-0.18584070796460178</v>
      </c>
    </row>
    <row r="42" spans="2:3" ht="17.100000000000001" customHeight="1" thickBot="1" x14ac:dyDescent="0.25">
      <c r="B42" s="25" t="s">
        <v>38</v>
      </c>
      <c r="C42" s="27">
        <f t="shared" si="0"/>
        <v>-2.7027027027027029E-2</v>
      </c>
    </row>
    <row r="43" spans="2:3" ht="17.100000000000001" customHeight="1" thickBot="1" x14ac:dyDescent="0.25">
      <c r="B43" s="25" t="s">
        <v>11</v>
      </c>
      <c r="C43" s="27">
        <f t="shared" si="0"/>
        <v>-0.35714285714285715</v>
      </c>
    </row>
    <row r="44" spans="2:3" ht="17.100000000000001" customHeight="1" thickBot="1" x14ac:dyDescent="0.25">
      <c r="B44" s="25" t="s">
        <v>3</v>
      </c>
      <c r="C44" s="27">
        <f t="shared" si="0"/>
        <v>0.35714285714285715</v>
      </c>
    </row>
    <row r="45" spans="2:3" ht="17.100000000000001" customHeight="1" thickBot="1" x14ac:dyDescent="0.25">
      <c r="B45" s="43" t="s">
        <v>5</v>
      </c>
      <c r="C45" s="45">
        <f t="shared" si="0"/>
        <v>0.12436548223350254</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16"/>
      <c r="R2" s="15"/>
    </row>
    <row r="3" spans="2:18" s="17" customFormat="1" ht="28.5" customHeight="1" x14ac:dyDescent="0.2">
      <c r="B3" s="31"/>
    </row>
    <row r="5" spans="2:18" ht="39" customHeight="1" x14ac:dyDescent="0.2">
      <c r="C5" s="41">
        <v>2020</v>
      </c>
      <c r="D5" s="23">
        <v>2021</v>
      </c>
    </row>
    <row r="6" spans="2:18" s="17" customFormat="1" ht="17.100000000000001" customHeight="1" thickBot="1" x14ac:dyDescent="0.25">
      <c r="B6" s="25" t="s">
        <v>12</v>
      </c>
      <c r="C6" s="46">
        <v>45</v>
      </c>
      <c r="D6" s="46">
        <v>35</v>
      </c>
      <c r="N6" s="56"/>
    </row>
    <row r="7" spans="2:18" s="17" customFormat="1" ht="17.100000000000001" customHeight="1" thickBot="1" x14ac:dyDescent="0.25">
      <c r="B7" s="25" t="s">
        <v>13</v>
      </c>
      <c r="C7" s="46">
        <v>27</v>
      </c>
      <c r="D7" s="46">
        <v>41</v>
      </c>
      <c r="N7" s="56"/>
    </row>
    <row r="8" spans="2:18" s="17" customFormat="1" ht="17.100000000000001" customHeight="1" thickBot="1" x14ac:dyDescent="0.25">
      <c r="B8" s="25" t="s">
        <v>35</v>
      </c>
      <c r="C8" s="46">
        <v>5</v>
      </c>
      <c r="D8" s="46">
        <v>8</v>
      </c>
      <c r="N8" s="56"/>
    </row>
    <row r="9" spans="2:18" s="17" customFormat="1" ht="17.100000000000001" customHeight="1" thickBot="1" x14ac:dyDescent="0.25">
      <c r="B9" s="25" t="s">
        <v>8</v>
      </c>
      <c r="C9" s="46">
        <v>18</v>
      </c>
      <c r="D9" s="46">
        <v>8</v>
      </c>
      <c r="N9" s="56"/>
    </row>
    <row r="10" spans="2:18" s="17" customFormat="1" ht="17.100000000000001" customHeight="1" thickBot="1" x14ac:dyDescent="0.25">
      <c r="B10" s="25" t="s">
        <v>0</v>
      </c>
      <c r="C10" s="46">
        <v>31</v>
      </c>
      <c r="D10" s="46">
        <v>13</v>
      </c>
      <c r="N10" s="56"/>
    </row>
    <row r="11" spans="2:18" s="17" customFormat="1" ht="17.100000000000001" customHeight="1" thickBot="1" x14ac:dyDescent="0.25">
      <c r="B11" s="25" t="s">
        <v>1</v>
      </c>
      <c r="C11" s="46">
        <v>6</v>
      </c>
      <c r="D11" s="46">
        <v>5</v>
      </c>
      <c r="N11" s="56"/>
    </row>
    <row r="12" spans="2:18" s="17" customFormat="1" ht="17.100000000000001" customHeight="1" thickBot="1" x14ac:dyDescent="0.25">
      <c r="B12" s="25" t="s">
        <v>14</v>
      </c>
      <c r="C12" s="46">
        <v>18</v>
      </c>
      <c r="D12" s="46">
        <v>12</v>
      </c>
      <c r="N12" s="56"/>
    </row>
    <row r="13" spans="2:18" s="17" customFormat="1" ht="17.100000000000001" customHeight="1" thickBot="1" x14ac:dyDescent="0.25">
      <c r="B13" s="25" t="s">
        <v>10</v>
      </c>
      <c r="C13" s="46">
        <v>14</v>
      </c>
      <c r="D13" s="46">
        <v>7</v>
      </c>
      <c r="N13" s="56"/>
    </row>
    <row r="14" spans="2:18" s="17" customFormat="1" ht="17.100000000000001" customHeight="1" thickBot="1" x14ac:dyDescent="0.25">
      <c r="B14" s="25" t="s">
        <v>7</v>
      </c>
      <c r="C14" s="46">
        <v>184</v>
      </c>
      <c r="D14" s="46">
        <v>142</v>
      </c>
      <c r="N14" s="56"/>
    </row>
    <row r="15" spans="2:18" s="17" customFormat="1" ht="17.100000000000001" customHeight="1" thickBot="1" x14ac:dyDescent="0.25">
      <c r="B15" s="25" t="s">
        <v>9</v>
      </c>
      <c r="C15" s="46">
        <v>57</v>
      </c>
      <c r="D15" s="46">
        <v>30</v>
      </c>
      <c r="N15" s="56"/>
    </row>
    <row r="16" spans="2:18" s="17" customFormat="1" ht="17.100000000000001" customHeight="1" thickBot="1" x14ac:dyDescent="0.25">
      <c r="B16" s="25" t="s">
        <v>4</v>
      </c>
      <c r="C16" s="46">
        <v>3</v>
      </c>
      <c r="D16" s="46">
        <v>5</v>
      </c>
      <c r="N16" s="56"/>
    </row>
    <row r="17" spans="2:14" s="17" customFormat="1" ht="17.100000000000001" customHeight="1" thickBot="1" x14ac:dyDescent="0.25">
      <c r="B17" s="25" t="s">
        <v>2</v>
      </c>
      <c r="C17" s="46">
        <v>45</v>
      </c>
      <c r="D17" s="46">
        <v>50</v>
      </c>
      <c r="N17" s="56"/>
    </row>
    <row r="18" spans="2:14" s="17" customFormat="1" ht="17.100000000000001" customHeight="1" thickBot="1" x14ac:dyDescent="0.25">
      <c r="B18" s="25" t="s">
        <v>36</v>
      </c>
      <c r="C18" s="46">
        <v>72</v>
      </c>
      <c r="D18" s="46">
        <v>85</v>
      </c>
      <c r="N18" s="56"/>
    </row>
    <row r="19" spans="2:14" s="17" customFormat="1" ht="17.100000000000001" customHeight="1" thickBot="1" x14ac:dyDescent="0.25">
      <c r="B19" s="25" t="s">
        <v>37</v>
      </c>
      <c r="C19" s="46">
        <v>12</v>
      </c>
      <c r="D19" s="46">
        <v>8</v>
      </c>
      <c r="N19" s="56"/>
    </row>
    <row r="20" spans="2:14" s="17" customFormat="1" ht="17.100000000000001" customHeight="1" thickBot="1" x14ac:dyDescent="0.25">
      <c r="B20" s="25" t="s">
        <v>38</v>
      </c>
      <c r="C20" s="46">
        <v>12</v>
      </c>
      <c r="D20" s="46">
        <v>6</v>
      </c>
      <c r="N20" s="56"/>
    </row>
    <row r="21" spans="2:14" s="17" customFormat="1" ht="17.100000000000001" customHeight="1" thickBot="1" x14ac:dyDescent="0.25">
      <c r="B21" s="25" t="s">
        <v>11</v>
      </c>
      <c r="C21" s="46">
        <v>48</v>
      </c>
      <c r="D21" s="46">
        <v>45</v>
      </c>
      <c r="N21" s="56"/>
    </row>
    <row r="22" spans="2:14" s="17" customFormat="1" ht="17.100000000000001" customHeight="1" thickBot="1" x14ac:dyDescent="0.25">
      <c r="B22" s="25" t="s">
        <v>3</v>
      </c>
      <c r="C22" s="46">
        <v>5</v>
      </c>
      <c r="D22" s="46">
        <v>2</v>
      </c>
      <c r="N22" s="56"/>
    </row>
    <row r="23" spans="2:14" s="17" customFormat="1" ht="17.100000000000001" customHeight="1" thickBot="1" x14ac:dyDescent="0.25">
      <c r="B23" s="43" t="s">
        <v>5</v>
      </c>
      <c r="C23" s="42">
        <v>602</v>
      </c>
      <c r="D23" s="42">
        <v>502</v>
      </c>
      <c r="N23" s="56"/>
    </row>
    <row r="24" spans="2:14" s="17" customFormat="1" ht="25.5" customHeight="1" x14ac:dyDescent="0.2"/>
    <row r="25" spans="2:14" s="17" customFormat="1" ht="37.5" customHeight="1" x14ac:dyDescent="0.2">
      <c r="B25" s="44"/>
      <c r="C25" s="44"/>
      <c r="D25" s="44"/>
      <c r="E25" s="44"/>
    </row>
    <row r="26" spans="2:14" s="17" customFormat="1" x14ac:dyDescent="0.2"/>
    <row r="27" spans="2:14" s="17" customFormat="1" ht="39" customHeight="1" x14ac:dyDescent="0.2">
      <c r="B27" s="7"/>
      <c r="C27" s="24" t="s">
        <v>107</v>
      </c>
    </row>
    <row r="28" spans="2:14" s="17" customFormat="1" ht="17.100000000000001" customHeight="1" thickBot="1" x14ac:dyDescent="0.25">
      <c r="B28" s="25" t="s">
        <v>12</v>
      </c>
      <c r="C28" s="27">
        <f t="shared" ref="C28:C45" si="0">+IF(C6&gt;0,(D6-C6)/C6,"-")</f>
        <v>-0.22222222222222221</v>
      </c>
    </row>
    <row r="29" spans="2:14" s="17" customFormat="1" ht="17.100000000000001" customHeight="1" thickBot="1" x14ac:dyDescent="0.25">
      <c r="B29" s="25" t="s">
        <v>13</v>
      </c>
      <c r="C29" s="27">
        <f t="shared" si="0"/>
        <v>0.51851851851851849</v>
      </c>
    </row>
    <row r="30" spans="2:14" s="17" customFormat="1" ht="17.100000000000001" customHeight="1" thickBot="1" x14ac:dyDescent="0.25">
      <c r="B30" s="25" t="s">
        <v>35</v>
      </c>
      <c r="C30" s="27">
        <f t="shared" si="0"/>
        <v>0.6</v>
      </c>
    </row>
    <row r="31" spans="2:14" s="17" customFormat="1" ht="17.100000000000001" customHeight="1" thickBot="1" x14ac:dyDescent="0.25">
      <c r="B31" s="25" t="s">
        <v>8</v>
      </c>
      <c r="C31" s="27">
        <f t="shared" si="0"/>
        <v>-0.55555555555555558</v>
      </c>
    </row>
    <row r="32" spans="2:14" s="17" customFormat="1" ht="17.100000000000001" customHeight="1" thickBot="1" x14ac:dyDescent="0.25">
      <c r="B32" s="25" t="s">
        <v>0</v>
      </c>
      <c r="C32" s="27">
        <f t="shared" si="0"/>
        <v>-0.58064516129032262</v>
      </c>
    </row>
    <row r="33" spans="2:3" s="17" customFormat="1" ht="17.100000000000001" customHeight="1" thickBot="1" x14ac:dyDescent="0.25">
      <c r="B33" s="25" t="s">
        <v>1</v>
      </c>
      <c r="C33" s="27">
        <f t="shared" si="0"/>
        <v>-0.16666666666666666</v>
      </c>
    </row>
    <row r="34" spans="2:3" s="17" customFormat="1" ht="17.100000000000001" customHeight="1" thickBot="1" x14ac:dyDescent="0.25">
      <c r="B34" s="25" t="s">
        <v>14</v>
      </c>
      <c r="C34" s="27">
        <f t="shared" si="0"/>
        <v>-0.33333333333333331</v>
      </c>
    </row>
    <row r="35" spans="2:3" s="17" customFormat="1" ht="17.100000000000001" customHeight="1" thickBot="1" x14ac:dyDescent="0.25">
      <c r="B35" s="25" t="s">
        <v>10</v>
      </c>
      <c r="C35" s="27">
        <f t="shared" si="0"/>
        <v>-0.5</v>
      </c>
    </row>
    <row r="36" spans="2:3" s="17" customFormat="1" ht="17.100000000000001" customHeight="1" thickBot="1" x14ac:dyDescent="0.25">
      <c r="B36" s="25" t="s">
        <v>7</v>
      </c>
      <c r="C36" s="27">
        <f t="shared" si="0"/>
        <v>-0.22826086956521738</v>
      </c>
    </row>
    <row r="37" spans="2:3" s="17" customFormat="1" ht="17.100000000000001" customHeight="1" thickBot="1" x14ac:dyDescent="0.25">
      <c r="B37" s="25" t="s">
        <v>9</v>
      </c>
      <c r="C37" s="27">
        <f t="shared" si="0"/>
        <v>-0.47368421052631576</v>
      </c>
    </row>
    <row r="38" spans="2:3" s="17" customFormat="1" ht="17.100000000000001" customHeight="1" thickBot="1" x14ac:dyDescent="0.25">
      <c r="B38" s="25" t="s">
        <v>4</v>
      </c>
      <c r="C38" s="27">
        <f t="shared" si="0"/>
        <v>0.66666666666666663</v>
      </c>
    </row>
    <row r="39" spans="2:3" s="17" customFormat="1" ht="17.100000000000001" customHeight="1" thickBot="1" x14ac:dyDescent="0.25">
      <c r="B39" s="25" t="s">
        <v>2</v>
      </c>
      <c r="C39" s="27">
        <f t="shared" si="0"/>
        <v>0.1111111111111111</v>
      </c>
    </row>
    <row r="40" spans="2:3" s="17" customFormat="1" ht="17.100000000000001" customHeight="1" thickBot="1" x14ac:dyDescent="0.25">
      <c r="B40" s="25" t="s">
        <v>36</v>
      </c>
      <c r="C40" s="27">
        <f t="shared" si="0"/>
        <v>0.18055555555555555</v>
      </c>
    </row>
    <row r="41" spans="2:3" s="17" customFormat="1" ht="17.100000000000001" customHeight="1" thickBot="1" x14ac:dyDescent="0.25">
      <c r="B41" s="25" t="s">
        <v>37</v>
      </c>
      <c r="C41" s="27">
        <f t="shared" si="0"/>
        <v>-0.33333333333333331</v>
      </c>
    </row>
    <row r="42" spans="2:3" s="17" customFormat="1" ht="17.100000000000001" customHeight="1" thickBot="1" x14ac:dyDescent="0.25">
      <c r="B42" s="25" t="s">
        <v>38</v>
      </c>
      <c r="C42" s="27">
        <f t="shared" si="0"/>
        <v>-0.5</v>
      </c>
    </row>
    <row r="43" spans="2:3" s="17" customFormat="1" ht="17.100000000000001" customHeight="1" thickBot="1" x14ac:dyDescent="0.25">
      <c r="B43" s="25" t="s">
        <v>11</v>
      </c>
      <c r="C43" s="27">
        <f t="shared" si="0"/>
        <v>-6.25E-2</v>
      </c>
    </row>
    <row r="44" spans="2:3" ht="17.100000000000001" customHeight="1" thickBot="1" x14ac:dyDescent="0.25">
      <c r="B44" s="25" t="s">
        <v>3</v>
      </c>
      <c r="C44" s="27">
        <f t="shared" si="0"/>
        <v>-0.6</v>
      </c>
    </row>
    <row r="45" spans="2:3" ht="17.100000000000001" customHeight="1" thickBot="1" x14ac:dyDescent="0.25">
      <c r="B45" s="43" t="s">
        <v>5</v>
      </c>
      <c r="C45" s="45">
        <f t="shared" si="0"/>
        <v>-0.16611295681063123</v>
      </c>
    </row>
  </sheetData>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Introducción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2022-03-03T09:46:22Z</dcterms:modified>
</cp:coreProperties>
</file>